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s\Documents\MUNICIPIOS\ZOOGOCHO\2025\TRANSPARENCIA\ANUAL\"/>
    </mc:Choice>
  </mc:AlternateContent>
  <xr:revisionPtr revIDLastSave="0" documentId="8_{21486B6F-5648-45DC-9220-BAD41F2B325D}" xr6:coauthVersionLast="47" xr6:coauthVersionMax="47" xr10:uidLastSave="{00000000-0000-0000-0000-000000000000}"/>
  <bookViews>
    <workbookView xWindow="-110" yWindow="-110" windowWidth="19420" windowHeight="10420" tabRatio="841" xr2:uid="{00000000-000D-0000-FFFF-FFFF00000000}"/>
  </bookViews>
  <sheets>
    <sheet name="PE010" sheetId="13" r:id="rId1"/>
    <sheet name="Hoja1" sheetId="14" r:id="rId2"/>
    <sheet name="Hoja2" sheetId="15" r:id="rId3"/>
  </sheets>
  <definedNames>
    <definedName name="_xlnm.Print_Area" localSheetId="0">'PE010'!$D$1:$F$26</definedName>
  </definedNames>
  <calcPr calcId="181029"/>
</workbook>
</file>

<file path=xl/calcChain.xml><?xml version="1.0" encoding="utf-8"?>
<calcChain xmlns="http://schemas.openxmlformats.org/spreadsheetml/2006/main">
  <c r="K43" i="15" l="1"/>
  <c r="K35" i="15"/>
  <c r="L35" i="15" s="1"/>
  <c r="K29" i="15"/>
  <c r="K21" i="15"/>
  <c r="K16" i="15"/>
  <c r="K7" i="15"/>
  <c r="K89" i="14"/>
  <c r="K84" i="14"/>
  <c r="K81" i="14"/>
  <c r="K42" i="14"/>
  <c r="K9" i="14"/>
  <c r="E17" i="13"/>
  <c r="E6" i="13"/>
  <c r="F17" i="13"/>
  <c r="F6" i="13"/>
  <c r="L43" i="15" l="1"/>
  <c r="E28" i="13"/>
  <c r="F28" i="13"/>
</calcChain>
</file>

<file path=xl/sharedStrings.xml><?xml version="1.0" encoding="utf-8"?>
<sst xmlns="http://schemas.openxmlformats.org/spreadsheetml/2006/main" count="199" uniqueCount="165">
  <si>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</si>
  <si>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</si>
  <si>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</si>
  <si>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</si>
  <si>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</si>
  <si>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</si>
  <si>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</si>
  <si>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</si>
  <si>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</si>
  <si>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</si>
  <si>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</si>
  <si>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</si>
  <si>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</si>
  <si>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</si>
  <si>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</si>
  <si>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</si>
  <si>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</si>
  <si>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</si>
  <si>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</si>
  <si>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</si>
  <si>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</si>
  <si>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</si>
  <si>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</si>
  <si>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</si>
  <si>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</si>
  <si>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</si>
  <si>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</si>
  <si>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</si>
  <si>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</si>
  <si>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</si>
  <si>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</si>
  <si>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</si>
  <si>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</si>
  <si>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</si>
  <si>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</si>
  <si>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</si>
  <si>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Resultados de Egresos - LDF</t>
  </si>
  <si>
    <t>RAMO 28</t>
  </si>
  <si>
    <t>01-1111</t>
  </si>
  <si>
    <t>DIETAS DE PRESIDENTES, REGIDORES Y SINDICOS</t>
  </si>
  <si>
    <t>01-1132</t>
  </si>
  <si>
    <t>SUELDO AL PERSONAL DE CONFIANZA</t>
  </si>
  <si>
    <t>01-1231</t>
  </si>
  <si>
    <t>AYUDA POR SERVICIO SOCIAL</t>
  </si>
  <si>
    <t>01-1321</t>
  </si>
  <si>
    <t>PRIMA VACACIONAL</t>
  </si>
  <si>
    <t>01-1323</t>
  </si>
  <si>
    <t>GRATIFICACION FIN DE A?O (AGUINALDO)</t>
  </si>
  <si>
    <t>01-1541</t>
  </si>
  <si>
    <t>PRESTACIONES DERIVADAS DEL CONTRATO COLECTIVO</t>
  </si>
  <si>
    <t>MATERIAL PARA OFICINA</t>
  </si>
  <si>
    <t>UTILES DE OFICINA Y DE ESCRITORIO</t>
  </si>
  <si>
    <t>EQUIPOS MENORES DE OFICINA</t>
  </si>
  <si>
    <t>MATERIALES DE TECNOLOGIAS DE LA INFORMACION Y COMUNICACIONES</t>
  </si>
  <si>
    <t>EQUIPOS MENORES Y UTILES DE TECNOLOGIAS DE LA INFORMACION Y COMUNICACIONES</t>
  </si>
  <si>
    <t>MATERIAL, ARTICULOS Y ENSERES PARA EL ASEO, LIMPIEZA E HIGIENE</t>
  </si>
  <si>
    <t>ALIMENTACION, SERVICIO DE COMEDOR Y VIVERES</t>
  </si>
  <si>
    <t>MATERIALES PETREOS</t>
  </si>
  <si>
    <t>MATERIALES ELABORADOS PARA CONSTRUCCION Y ACABADOS</t>
  </si>
  <si>
    <t>CEMENTO Y PRODUCTOS DE CONCRETO</t>
  </si>
  <si>
    <t>CAL, YESO Y PRODUCTOS DE YESO</t>
  </si>
  <si>
    <t>MADERA Y PRODUCTOS DE MADERA</t>
  </si>
  <si>
    <t>VIDRIO Y PRODUCTOS DE VIDRIO</t>
  </si>
  <si>
    <t>MATERIAL PARA INSTALACIONES ELECTRICAS</t>
  </si>
  <si>
    <t>MATERIALES METALICOS PARA LA CONSTRUCCION</t>
  </si>
  <si>
    <t>PRODUCTOS METALICOS DE ACABADO</t>
  </si>
  <si>
    <t>MATERIALES Y ACCESORIOS PARA ACONDICIONAMIENTO</t>
  </si>
  <si>
    <t>PRODUCTOS DE PINTURA Y RECUBRIMIENTOS</t>
  </si>
  <si>
    <t>OTROS MATERIALES Y ARTICULOS DE CONSTRUCCION Y REPARACION</t>
  </si>
  <si>
    <t>PRODUCTOS QUIMICOS BASICOS</t>
  </si>
  <si>
    <t>MEDICAMENTOS Y PRODUCTOS FARMACEUTICOS DE APLICACION HUMANA</t>
  </si>
  <si>
    <t>MATERIALES, ACCESORIOS Y SUMINISTROS MEDICOS DE USO HUMANO</t>
  </si>
  <si>
    <t>FIBRAS SINTETICAS, HULES, PLASTICOS Y DERIVADOS</t>
  </si>
  <si>
    <t>COMBUSTIBLES</t>
  </si>
  <si>
    <t>LUBRICANTES Y ADITIVOS</t>
  </si>
  <si>
    <t>VESTUARIO Y PRENDAS DE TRABAJO</t>
  </si>
  <si>
    <t>UNIFORMES Y ACCESORIOS</t>
  </si>
  <si>
    <t>ARTICULOS DEPORTIVOS</t>
  </si>
  <si>
    <t>MATERIALES DE SEGURIDAD PUBLICA</t>
  </si>
  <si>
    <t>HERRAMIENTAS AUXILIARES DE TRABAJO MENORES</t>
  </si>
  <si>
    <t>REFACCIONES Y HERRAJES MENORES DE EDIFICIOS</t>
  </si>
  <si>
    <t>REFACCIONES Y ACCESORIOS MENORES DE MOBILIARIO Y EQUIPO DE ADMINISTRACION, EDUCACIONAL Y RECREATIVO</t>
  </si>
  <si>
    <t>REFACCIONES Y ACCESORIOS MENORES DE EQUIPO DE COMPUTO Y TECNOLOGIAS DE LA INFORMACION</t>
  </si>
  <si>
    <t>REFACCIONES Y ACCESORIOS MENORES DE EQUIPO DE TRANSPORTE</t>
  </si>
  <si>
    <t>REFACCIONES Y ACCESORIOS MENORES DE MAQUINARIA PESADA Y DE CONSTRUCCION</t>
  </si>
  <si>
    <t>CONSUMO DE ENERGIA ELECTRICA</t>
  </si>
  <si>
    <t>SERVICIO DE ALUMBRADO PUBLICO</t>
  </si>
  <si>
    <t>AGUA ENVASADA PARA CONSUMO</t>
  </si>
  <si>
    <t>SERVICIO DE TELEFONIA CONVENCIONAL</t>
  </si>
  <si>
    <t>RECARGAS DE TIEMPO AIRE</t>
  </si>
  <si>
    <t>SERVICIOS DE INTERNET, HOSPEDAJE Y DISE?O</t>
  </si>
  <si>
    <t>REDES Y PROCESAMIENTO DE INFORMACION</t>
  </si>
  <si>
    <t>SERVICIO DE MENSAJERIA Y PAQUETERIA</t>
  </si>
  <si>
    <t>ARRENDAMIENTO DE TERRENOS</t>
  </si>
  <si>
    <t>ALQUILER DE MOBILIARIO Y EQUIPO PARA EL CUMPLIMIENTO DE FUNCIONES OFICIALES</t>
  </si>
  <si>
    <t>ARRENDAMIENTO DE EQUIPO AUDIOVISUAL Y RECREATIVO, INCLUYE PANTALLAS Y APARATOS MECANICOS ELECTRONICOS.</t>
  </si>
  <si>
    <t>ARRENDAMIENTO DE MAQUINARIA PARA LA CONSTRUCCION</t>
  </si>
  <si>
    <t>ARRENDAMIENTO DE MESAS, SILLAS, UTENSILIOS DE COCINA, MANTELERIA, LONAS, CARPAS Y SIMILARES.</t>
  </si>
  <si>
    <t>SERVICIOS PROFESIONALES DE TRAMITES LEGALES, NOTARIALES,</t>
  </si>
  <si>
    <t>SERVICIOS DE CONTABILIDAD, AUDITORIA, ASESORIA CONTABLE Y FISCAL</t>
  </si>
  <si>
    <t>SERVICIOS DE INGENIERIA Y ACTIVIDADES RELACIONADAS.</t>
  </si>
  <si>
    <t>SERVICIOS DE CONSULTORIA ADMINISTRATIVA</t>
  </si>
  <si>
    <t>SERVICIOS DE CONSULTORIA EN PROCESOS, TECNICA Y EN TECNOLOGIAS DE LA INFORMACION.</t>
  </si>
  <si>
    <t>SERVICIOS DE ASESORIA EN INSTALACION DE EQUIPOS Y REDES INFORMATICAS Y ADMINISTRACION DE CENTROS DE COMPUTO.</t>
  </si>
  <si>
    <t>FOTOCOPIADO, DIGITALIZACION, ENGARGOLADO, ENMICADO, ENCUADERNACION Y OTROS AFINES</t>
  </si>
  <si>
    <t>SERVICIOS DE IMPRESION DE DOCUMENTOS OFICIALES, REPRODUCCION DE MATERIAL INFORMATIVO, LIBROS, FOLLETOS Y REVISTAS</t>
  </si>
  <si>
    <t>OTROS SERVICIOS DE APOYO ADMINISTRATIVO NO DESCRITOS ANTERIORMENTE</t>
  </si>
  <si>
    <t>COMISIONES Y SITUACIONES BANCARIAS</t>
  </si>
  <si>
    <t>CONSERVACION Y MANTENIMIENTO MENOR DE INMUEBLES</t>
  </si>
  <si>
    <t>INSTALACION, REPARACION Y MANTTO. DE EQUIPO DE COMPUTO Y DE TECNOLOGIAS DE LA INFORMACION</t>
  </si>
  <si>
    <t>REPARACION Y MANTENIMIENTO DE EQUIPO DE TRANSPORTE</t>
  </si>
  <si>
    <t>INSTALACION, REPARACION Y MANTTO. DE MAQUINARIA, OTROS EQUIPOS Y HERRAMIENTAS</t>
  </si>
  <si>
    <t>DIFUSION POR RADIO, TELEVISION Y OTROS MEDIOS DE MENSAJES SOBRE PROGRAMAS Y ACTIVIDADES GUBERNAMENTALES.</t>
  </si>
  <si>
    <t>SERVICIOS DE REVELADO DE FOTOGRAFIAS</t>
  </si>
  <si>
    <t>SERVICIO DE CREACION Y DIFUSION DE CONTENIDO EXCLUSIVAMENTE A TRAVES DE INTERNET</t>
  </si>
  <si>
    <t>PASAJES TERRESTRES</t>
  </si>
  <si>
    <t>VIATICOS NACIONALES</t>
  </si>
  <si>
    <t>PENSIONES DE ESTACIONAMIENTO Y OTROS SERVICIOS DE TRASLADO.</t>
  </si>
  <si>
    <t>GASTOS DE CEREMONIAL</t>
  </si>
  <si>
    <t>ACTOS DE ORDEN SOCIAL Y CULTURAL</t>
  </si>
  <si>
    <t>CREMACION, EMBALSAMIENTO Y ATAUDES</t>
  </si>
  <si>
    <t>IMPUESTOS Y DERECHOS</t>
  </si>
  <si>
    <t>OBLIGACIONES O INDEMNIZACIONES DERIVADAS DE RESOLUCIONES POR AUTORIDAD COMPETENTE</t>
  </si>
  <si>
    <t>SERVICIOS DE LABORATORIO</t>
  </si>
  <si>
    <t>AYUDAS SOCIALES A PERSONAS</t>
  </si>
  <si>
    <t>AYUDAS SOCIALES A INSTITUCIONES DE ENSE?ANZA</t>
  </si>
  <si>
    <t>AYUDAS SOCIALES A INSTITUCIONES SIN FINES DE LUCRO</t>
  </si>
  <si>
    <t>MUEBLES DE OFICINA</t>
  </si>
  <si>
    <t>EQUIPO DE COMPUTO Y DE TECNOLOGIAS DE LA INFORMACION</t>
  </si>
  <si>
    <t>EQUIPO MEDICO</t>
  </si>
  <si>
    <t>CARROCERIAS ENSAMBLADAS</t>
  </si>
  <si>
    <t>HERRAMIENTAS Y MAQUINAS_x0010_ HERRAMIENTA</t>
  </si>
  <si>
    <t>CUENTA</t>
  </si>
  <si>
    <t>CONCEPTO</t>
  </si>
  <si>
    <t>APROBADO</t>
  </si>
  <si>
    <t>MODIFICADO</t>
  </si>
  <si>
    <t>IMPORTE MODIFICADO</t>
  </si>
  <si>
    <t>MOVIMIENTOS ACUMULADOS</t>
  </si>
  <si>
    <t>POR EJERCER</t>
  </si>
  <si>
    <t>COMPROMETIDO</t>
  </si>
  <si>
    <t>DEVENGADO</t>
  </si>
  <si>
    <t>EJERCIDO</t>
  </si>
  <si>
    <t>PAGADO</t>
  </si>
  <si>
    <t>RAMO 33 FONDO III</t>
  </si>
  <si>
    <t>CONSTRUCCION DE EDIFICIOS NO HABITACIONALES, DOMINIO PUBLICO</t>
  </si>
  <si>
    <t>AMPLIACION, REMODELACION, MANTENIMIENTO O REPARACION INTEGRAL DE EDIFICIOS NO HABITACIONALES, DOMINIO PUBLICO.</t>
  </si>
  <si>
    <t>OBRAS PARA EL ABASTECIMIENTO DE AGUA POTABLE, DOMINIO PUBLICO</t>
  </si>
  <si>
    <t>OBRAS INTEGRALES PARA LA DOTACION DE SERVICIOS, DOMINIO PUBLICO</t>
  </si>
  <si>
    <t>AMPLIACION DE OBRAS INTEGRALES PARA LA DOTACION DE SERVICIOS DOMINIO PUBLICO</t>
  </si>
  <si>
    <t>CONSTRUCCION DE VIAS DE COMUNICACION, CAMINOS DE TERRACERIA, DOMINIO PUBLICO</t>
  </si>
  <si>
    <t>OTRAS CONSTRUCCIONES DE VIAS DE COMUNICACION, DOMINIO PUBLICO</t>
  </si>
  <si>
    <t>CONSTRUCCION DE EDIFICIOS HABITACIONALES, BIENES PROPIOS</t>
  </si>
  <si>
    <t>AMPLIACION DE OBRAS INTEGRALES PARA LA DOTACION DE SERVICIOS EN BIENES PROPIOS</t>
  </si>
  <si>
    <t>RAMO 33 FONDO IV</t>
  </si>
  <si>
    <t>03-1132</t>
  </si>
  <si>
    <t>03-1321</t>
  </si>
  <si>
    <t>03-1323</t>
  </si>
  <si>
    <t>03-1541</t>
  </si>
  <si>
    <t>ROPA Y EQUIPO DE MAXIMA SEGURIDAD</t>
  </si>
  <si>
    <t>PRENDAS DE PROTECCION PERSONAL</t>
  </si>
  <si>
    <t>EQUIPOS DE COMUNICACION</t>
  </si>
  <si>
    <t>CONVENIOS FEDERALES</t>
  </si>
  <si>
    <t>CONSTRUCCION DE EDIFICIOS NO HABITACIONALES EN BIENES PROPIOS</t>
  </si>
  <si>
    <t>TOTAL</t>
  </si>
  <si>
    <t>Municipio de San Bartolomé Zoogocho, Distrito de Villa Alta,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</si>
</sst>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1D1D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2" fillId="2" borderId="0" xfId="0" applyFont="1" applyFill="1" applyAlignment="1">
      <alignment vertical="center" wrapText="1"/>
    </xf>
    <xf numFmtId="0" fontId="3" fillId="2" borderId="14" xfId="0" applyFont="1" applyFill="1" applyBorder="1"/>
    <xf numFmtId="0" fontId="0" fillId="2" borderId="11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horizontal="center" vertical="center"/>
    </xf>
    <xf numFmtId="44" fontId="2" fillId="2" borderId="14" xfId="0" applyNumberFormat="1" applyFont="1" applyFill="1" applyBorder="1" applyAlignment="1">
      <alignment horizontal="center" vertical="center"/>
    </xf>
    <xf numFmtId="43" fontId="3" fillId="2" borderId="14" xfId="3" applyFont="1" applyFill="1" applyBorder="1" applyAlignment="1">
      <alignment vertical="center"/>
    </xf>
    <xf numFmtId="4" fontId="3" fillId="2" borderId="14" xfId="0" applyNumberFormat="1" applyFont="1" applyFill="1" applyBorder="1" applyAlignment="1">
      <alignment vertical="center"/>
    </xf>
    <xf numFmtId="4" fontId="0" fillId="0" borderId="0" xfId="0" applyNumberFormat="1"/>
    <xf numFmtId="4" fontId="0" fillId="3" borderId="0" xfId="0" applyNumberFormat="1" applyFill="1"/>
    <xf numFmtId="0" fontId="0" fillId="3" borderId="0" xfId="0" applyFill="1"/>
    <xf numFmtId="0" fontId="5" fillId="5" borderId="15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6" fillId="4" borderId="15" xfId="0" applyNumberFormat="1" applyFont="1" applyFill="1" applyBorder="1" applyAlignment="1">
      <alignment horizontal="right" vertical="center" wrapText="1"/>
    </xf>
    <xf numFmtId="4" fontId="6" fillId="5" borderId="15" xfId="0" applyNumberFormat="1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17" fontId="6" fillId="4" borderId="15" xfId="0" applyNumberFormat="1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right" vertical="center" wrapText="1"/>
    </xf>
    <xf numFmtId="4" fontId="5" fillId="5" borderId="15" xfId="0" applyNumberFormat="1" applyFont="1" applyFill="1" applyBorder="1" applyAlignment="1">
      <alignment horizontal="right" vertical="center" wrapText="1"/>
    </xf>
    <xf numFmtId="0" fontId="7" fillId="0" borderId="0" xfId="0" applyFont="1"/>
    <xf numFmtId="43" fontId="0" fillId="0" borderId="0" xfId="3" applyFont="1"/>
    <xf numFmtId="43" fontId="0" fillId="0" borderId="0" xfId="0" applyNumberFormat="1"/>
    <xf numFmtId="43" fontId="3" fillId="2" borderId="14" xfId="3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right" vertical="center" wrapText="1"/>
    </xf>
    <xf numFmtId="0" fontId="5" fillId="5" borderId="20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</cellXfs>
  <cellStyles count="4">
    <cellStyle name="Millares" xfId="3" builtinId="3"/>
    <cellStyle name="Moneda" xfId="2" builtinId="4"/>
    <cellStyle name="Normal" xfId="0" builtinId="0"/>
    <cellStyle name="Normal 4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5"/>
  <sheetViews>
    <sheetView tabSelected="1" zoomScale="70" zoomScaleNormal="70" workbookViewId="0">
      <selection activeCell="H11" sqref="H11"/>
    </sheetView>
  </sheetViews>
  <sheetFormatPr baseColWidth="10" defaultColWidth="11.453125" defaultRowHeight="14.5" x14ac:dyDescent="0.35"/>
  <cols>
    <col min="1" max="1" width="11.453125" style="2"/>
    <col min="2" max="3" width="3.7265625" style="2" customWidth="1"/>
    <col min="4" max="4" width="48.1796875" style="17" customWidth="1"/>
    <col min="5" max="5" width="18" style="2" bestFit="1" customWidth="1"/>
    <col min="6" max="6" width="17.26953125" style="2" customWidth="1"/>
    <col min="7" max="16384" width="11.453125" style="2"/>
  </cols>
  <sheetData>
    <row r="1" spans="2:6" s="1" customFormat="1" ht="20.25" customHeight="1" x14ac:dyDescent="0.35">
      <c r="B1" s="42" t="s">
        <v>164</v>
      </c>
      <c r="C1" s="43"/>
      <c r="D1" s="43"/>
      <c r="E1" s="43"/>
      <c r="F1" s="44"/>
    </row>
    <row r="2" spans="2:6" s="1" customFormat="1" ht="20.25" customHeight="1" x14ac:dyDescent="0.35">
      <c r="B2" s="42" t="s">
        <v>36</v>
      </c>
      <c r="C2" s="43"/>
      <c r="D2" s="43"/>
      <c r="E2" s="43"/>
      <c r="F2" s="44"/>
    </row>
    <row r="3" spans="2:6" s="1" customFormat="1" ht="13.5" customHeight="1" x14ac:dyDescent="0.3">
      <c r="B3" s="45" t="s">
        <v>32</v>
      </c>
      <c r="C3" s="46"/>
      <c r="D3" s="46"/>
      <c r="E3" s="46"/>
      <c r="F3" s="47"/>
    </row>
    <row r="4" spans="2:6" s="1" customFormat="1" ht="13.5" customHeight="1" x14ac:dyDescent="0.35">
      <c r="B4" s="48" t="s">
        <v>33</v>
      </c>
      <c r="C4" s="49"/>
      <c r="D4" s="49"/>
      <c r="E4" s="49"/>
      <c r="F4" s="50"/>
    </row>
    <row r="5" spans="2:6" ht="30" customHeight="1" x14ac:dyDescent="0.35">
      <c r="B5" s="51" t="s">
        <v>1</v>
      </c>
      <c r="C5" s="52"/>
      <c r="D5" s="52"/>
      <c r="E5" s="19">
        <v>2023</v>
      </c>
      <c r="F5" s="18">
        <v>2024</v>
      </c>
    </row>
    <row r="6" spans="2:6" ht="25.5" customHeight="1" x14ac:dyDescent="0.35">
      <c r="B6" s="40" t="s">
        <v>21</v>
      </c>
      <c r="C6" s="41"/>
      <c r="D6" s="6" t="s">
        <v>2</v>
      </c>
      <c r="E6" s="20">
        <f t="shared" ref="E6:F6" si="0">SUM(E7:E16)</f>
        <v>2382497.69</v>
      </c>
      <c r="F6" s="20">
        <f t="shared" si="0"/>
        <v>2290491.84</v>
      </c>
    </row>
    <row r="7" spans="2:6" s="1" customFormat="1" ht="20.25" customHeight="1" x14ac:dyDescent="0.35">
      <c r="B7" s="8"/>
      <c r="C7" s="9" t="s">
        <v>23</v>
      </c>
      <c r="D7" s="10" t="s">
        <v>3</v>
      </c>
      <c r="E7" s="23">
        <v>702298.48</v>
      </c>
      <c r="F7" s="24">
        <v>765325.08</v>
      </c>
    </row>
    <row r="8" spans="2:6" s="1" customFormat="1" ht="20.25" customHeight="1" x14ac:dyDescent="0.35">
      <c r="B8" s="8"/>
      <c r="C8" s="9" t="s">
        <v>24</v>
      </c>
      <c r="D8" s="10" t="s">
        <v>4</v>
      </c>
      <c r="E8" s="23">
        <v>790559.97</v>
      </c>
      <c r="F8" s="24">
        <v>545786.67000000004</v>
      </c>
    </row>
    <row r="9" spans="2:6" s="1" customFormat="1" ht="20.25" customHeight="1" x14ac:dyDescent="0.35">
      <c r="B9" s="8"/>
      <c r="C9" s="9" t="s">
        <v>25</v>
      </c>
      <c r="D9" s="10" t="s">
        <v>5</v>
      </c>
      <c r="E9" s="23">
        <v>798456.61</v>
      </c>
      <c r="F9" s="24">
        <v>960713.23</v>
      </c>
    </row>
    <row r="10" spans="2:6" s="1" customFormat="1" ht="33.75" customHeight="1" x14ac:dyDescent="0.35">
      <c r="B10" s="8"/>
      <c r="C10" s="9" t="s">
        <v>26</v>
      </c>
      <c r="D10" s="10" t="s">
        <v>6</v>
      </c>
      <c r="E10" s="23">
        <v>45912.63</v>
      </c>
      <c r="F10" s="24">
        <v>0</v>
      </c>
    </row>
    <row r="11" spans="2:6" s="1" customFormat="1" ht="20.25" customHeight="1" x14ac:dyDescent="0.35">
      <c r="B11" s="8"/>
      <c r="C11" s="9" t="s">
        <v>27</v>
      </c>
      <c r="D11" s="10" t="s">
        <v>7</v>
      </c>
      <c r="E11" s="24">
        <v>45270</v>
      </c>
      <c r="F11" s="24">
        <v>18666.86</v>
      </c>
    </row>
    <row r="12" spans="2:6" s="1" customFormat="1" ht="20.25" customHeight="1" x14ac:dyDescent="0.35">
      <c r="B12" s="8"/>
      <c r="C12" s="9" t="s">
        <v>28</v>
      </c>
      <c r="D12" s="10" t="s">
        <v>8</v>
      </c>
      <c r="E12" s="24">
        <v>0</v>
      </c>
      <c r="F12" s="24">
        <v>0</v>
      </c>
    </row>
    <row r="13" spans="2:6" s="1" customFormat="1" ht="20.25" customHeight="1" x14ac:dyDescent="0.35">
      <c r="B13" s="8"/>
      <c r="C13" s="9" t="s">
        <v>29</v>
      </c>
      <c r="D13" s="10" t="s">
        <v>9</v>
      </c>
      <c r="E13" s="24">
        <v>0</v>
      </c>
      <c r="F13" s="24">
        <v>0</v>
      </c>
    </row>
    <row r="14" spans="2:6" s="1" customFormat="1" ht="20.25" customHeight="1" x14ac:dyDescent="0.35">
      <c r="B14" s="8"/>
      <c r="C14" s="9" t="s">
        <v>30</v>
      </c>
      <c r="D14" s="10" t="s">
        <v>10</v>
      </c>
      <c r="E14" s="24">
        <v>0</v>
      </c>
      <c r="F14" s="24">
        <v>0</v>
      </c>
    </row>
    <row r="15" spans="2:6" s="1" customFormat="1" ht="20.25" customHeight="1" x14ac:dyDescent="0.35">
      <c r="B15" s="8"/>
      <c r="C15" s="9" t="s">
        <v>31</v>
      </c>
      <c r="D15" s="10" t="s">
        <v>11</v>
      </c>
      <c r="E15" s="24">
        <v>0</v>
      </c>
      <c r="F15" s="24">
        <v>0</v>
      </c>
    </row>
    <row r="16" spans="2:6" x14ac:dyDescent="0.35">
      <c r="B16" s="5"/>
      <c r="C16" s="12"/>
      <c r="D16" s="10"/>
      <c r="E16" s="7"/>
      <c r="F16" s="7"/>
    </row>
    <row r="17" spans="2:6" ht="25.5" customHeight="1" x14ac:dyDescent="0.35">
      <c r="B17" s="40" t="s">
        <v>22</v>
      </c>
      <c r="C17" s="41"/>
      <c r="D17" s="6" t="s">
        <v>12</v>
      </c>
      <c r="E17" s="21">
        <f t="shared" ref="E17:F17" si="1">SUM(E18:E26)</f>
        <v>1700417.56</v>
      </c>
      <c r="F17" s="21">
        <f t="shared" si="1"/>
        <v>2066836.5899999999</v>
      </c>
    </row>
    <row r="18" spans="2:6" s="1" customFormat="1" ht="20.25" customHeight="1" x14ac:dyDescent="0.35">
      <c r="B18" s="8"/>
      <c r="C18" s="9" t="s">
        <v>13</v>
      </c>
      <c r="D18" s="10" t="s">
        <v>3</v>
      </c>
      <c r="E18" s="23">
        <v>82404.92</v>
      </c>
      <c r="F18" s="23">
        <v>57049.56</v>
      </c>
    </row>
    <row r="19" spans="2:6" s="1" customFormat="1" ht="20.25" customHeight="1" x14ac:dyDescent="0.35">
      <c r="B19" s="8"/>
      <c r="C19" s="9" t="s">
        <v>14</v>
      </c>
      <c r="D19" s="10" t="s">
        <v>4</v>
      </c>
      <c r="E19" s="39">
        <v>140932.79999999999</v>
      </c>
      <c r="F19" s="23">
        <v>57018.03</v>
      </c>
    </row>
    <row r="20" spans="2:6" s="1" customFormat="1" ht="20.25" customHeight="1" x14ac:dyDescent="0.35">
      <c r="B20" s="8"/>
      <c r="C20" s="9" t="s">
        <v>0</v>
      </c>
      <c r="D20" s="10" t="s">
        <v>5</v>
      </c>
      <c r="E20" s="23">
        <v>176475.84</v>
      </c>
      <c r="F20" s="23">
        <v>204120</v>
      </c>
    </row>
    <row r="21" spans="2:6" s="1" customFormat="1" ht="33.75" customHeight="1" x14ac:dyDescent="0.35">
      <c r="B21" s="8"/>
      <c r="C21" s="9" t="s">
        <v>15</v>
      </c>
      <c r="D21" s="10" t="s">
        <v>6</v>
      </c>
      <c r="E21" s="11">
        <v>0</v>
      </c>
      <c r="F21" s="24">
        <v>0</v>
      </c>
    </row>
    <row r="22" spans="2:6" s="1" customFormat="1" ht="20.25" customHeight="1" x14ac:dyDescent="0.35">
      <c r="B22" s="8"/>
      <c r="C22" s="9" t="s">
        <v>16</v>
      </c>
      <c r="D22" s="10" t="s">
        <v>7</v>
      </c>
      <c r="E22" s="24">
        <v>0</v>
      </c>
      <c r="F22" s="24">
        <v>0</v>
      </c>
    </row>
    <row r="23" spans="2:6" s="1" customFormat="1" ht="20.25" customHeight="1" x14ac:dyDescent="0.35">
      <c r="B23" s="8"/>
      <c r="C23" s="9" t="s">
        <v>17</v>
      </c>
      <c r="D23" s="10" t="s">
        <v>8</v>
      </c>
      <c r="E23" s="23">
        <v>1300604</v>
      </c>
      <c r="F23" s="23">
        <v>1748649</v>
      </c>
    </row>
    <row r="24" spans="2:6" s="1" customFormat="1" ht="20.25" customHeight="1" x14ac:dyDescent="0.35">
      <c r="B24" s="8"/>
      <c r="C24" s="9" t="s">
        <v>18</v>
      </c>
      <c r="D24" s="10" t="s">
        <v>9</v>
      </c>
      <c r="E24" s="24">
        <v>0</v>
      </c>
      <c r="F24" s="24">
        <v>0</v>
      </c>
    </row>
    <row r="25" spans="2:6" s="1" customFormat="1" ht="20.25" customHeight="1" x14ac:dyDescent="0.35">
      <c r="B25" s="8"/>
      <c r="C25" s="9" t="s">
        <v>19</v>
      </c>
      <c r="D25" s="10" t="s">
        <v>10</v>
      </c>
      <c r="E25" s="24">
        <v>0</v>
      </c>
      <c r="F25" s="24">
        <v>0</v>
      </c>
    </row>
    <row r="26" spans="2:6" s="1" customFormat="1" ht="20.25" customHeight="1" x14ac:dyDescent="0.35">
      <c r="B26" s="8"/>
      <c r="C26" s="9" t="s">
        <v>20</v>
      </c>
      <c r="D26" s="10" t="s">
        <v>11</v>
      </c>
      <c r="E26" s="24">
        <v>0</v>
      </c>
      <c r="F26" s="24">
        <v>0</v>
      </c>
    </row>
    <row r="27" spans="2:6" x14ac:dyDescent="0.35">
      <c r="B27" s="5"/>
      <c r="D27" s="13"/>
      <c r="E27" s="7"/>
      <c r="F27" s="7"/>
    </row>
    <row r="28" spans="2:6" ht="25.5" customHeight="1" x14ac:dyDescent="0.35">
      <c r="B28" s="40" t="s">
        <v>34</v>
      </c>
      <c r="C28" s="41"/>
      <c r="D28" s="6" t="s">
        <v>35</v>
      </c>
      <c r="E28" s="22">
        <f t="shared" ref="E28:F28" si="2">E17+E6</f>
        <v>4082915.25</v>
      </c>
      <c r="F28" s="22">
        <f t="shared" si="2"/>
        <v>4357328.43</v>
      </c>
    </row>
    <row r="29" spans="2:6" x14ac:dyDescent="0.35">
      <c r="B29" s="3"/>
      <c r="C29" s="4"/>
      <c r="D29" s="14"/>
      <c r="E29" s="15"/>
      <c r="F29" s="15"/>
    </row>
    <row r="30" spans="2:6" x14ac:dyDescent="0.35">
      <c r="D30" s="13"/>
      <c r="E30" s="16"/>
      <c r="F30" s="16"/>
    </row>
    <row r="31" spans="2:6" x14ac:dyDescent="0.35">
      <c r="D31" s="13"/>
      <c r="E31" s="16"/>
      <c r="F31" s="16"/>
    </row>
    <row r="32" spans="2:6" x14ac:dyDescent="0.35">
      <c r="D32" s="13"/>
      <c r="E32" s="16"/>
      <c r="F32" s="16"/>
    </row>
    <row r="33" spans="4:6" x14ac:dyDescent="0.35">
      <c r="D33" s="13"/>
      <c r="E33" s="16"/>
      <c r="F33" s="16"/>
    </row>
    <row r="34" spans="4:6" x14ac:dyDescent="0.35">
      <c r="D34" s="13"/>
      <c r="E34" s="16"/>
      <c r="F34" s="16"/>
    </row>
    <row r="35" spans="4:6" x14ac:dyDescent="0.35">
      <c r="D35" s="13"/>
      <c r="E35" s="16"/>
      <c r="F35" s="16"/>
    </row>
    <row r="36" spans="4:6" x14ac:dyDescent="0.35">
      <c r="D36" s="13"/>
      <c r="E36" s="16"/>
      <c r="F36" s="16"/>
    </row>
    <row r="37" spans="4:6" x14ac:dyDescent="0.35">
      <c r="D37" s="13"/>
      <c r="E37" s="16"/>
      <c r="F37" s="16"/>
    </row>
    <row r="38" spans="4:6" x14ac:dyDescent="0.35">
      <c r="D38" s="13"/>
      <c r="E38" s="16"/>
      <c r="F38" s="16"/>
    </row>
    <row r="39" spans="4:6" x14ac:dyDescent="0.35">
      <c r="D39" s="13"/>
      <c r="E39" s="16"/>
      <c r="F39" s="16"/>
    </row>
    <row r="40" spans="4:6" x14ac:dyDescent="0.35">
      <c r="D40" s="13"/>
      <c r="E40" s="16"/>
      <c r="F40" s="16"/>
    </row>
    <row r="41" spans="4:6" x14ac:dyDescent="0.35">
      <c r="D41" s="13"/>
      <c r="E41" s="16"/>
      <c r="F41" s="16"/>
    </row>
    <row r="42" spans="4:6" x14ac:dyDescent="0.35">
      <c r="D42" s="13"/>
      <c r="E42" s="16"/>
      <c r="F42" s="16"/>
    </row>
    <row r="43" spans="4:6" x14ac:dyDescent="0.35">
      <c r="D43" s="13"/>
      <c r="E43" s="16"/>
      <c r="F43" s="16"/>
    </row>
    <row r="44" spans="4:6" x14ac:dyDescent="0.35">
      <c r="D44" s="13"/>
      <c r="E44" s="16"/>
      <c r="F44" s="16"/>
    </row>
    <row r="45" spans="4:6" x14ac:dyDescent="0.35">
      <c r="D45" s="13"/>
      <c r="E45" s="16"/>
      <c r="F45" s="16"/>
    </row>
    <row r="46" spans="4:6" x14ac:dyDescent="0.35">
      <c r="D46" s="13"/>
      <c r="E46" s="16"/>
      <c r="F46" s="16"/>
    </row>
    <row r="47" spans="4:6" x14ac:dyDescent="0.35">
      <c r="D47" s="13"/>
      <c r="E47" s="16"/>
      <c r="F47" s="16"/>
    </row>
    <row r="48" spans="4:6" x14ac:dyDescent="0.35">
      <c r="D48" s="13"/>
      <c r="E48" s="16"/>
      <c r="F48" s="16"/>
    </row>
    <row r="49" spans="4:6" x14ac:dyDescent="0.35">
      <c r="D49" s="13"/>
      <c r="E49" s="16"/>
      <c r="F49" s="16"/>
    </row>
    <row r="50" spans="4:6" x14ac:dyDescent="0.35">
      <c r="D50" s="13"/>
      <c r="E50" s="16"/>
      <c r="F50" s="16"/>
    </row>
    <row r="51" spans="4:6" x14ac:dyDescent="0.35">
      <c r="D51" s="13"/>
      <c r="E51" s="16"/>
      <c r="F51" s="16"/>
    </row>
    <row r="52" spans="4:6" x14ac:dyDescent="0.35">
      <c r="D52" s="13"/>
      <c r="E52" s="16"/>
      <c r="F52" s="16"/>
    </row>
    <row r="53" spans="4:6" x14ac:dyDescent="0.35">
      <c r="D53" s="13"/>
      <c r="E53" s="16"/>
      <c r="F53" s="16"/>
    </row>
    <row r="54" spans="4:6" x14ac:dyDescent="0.35">
      <c r="D54" s="13"/>
      <c r="E54" s="16"/>
      <c r="F54" s="16"/>
    </row>
    <row r="55" spans="4:6" x14ac:dyDescent="0.35">
      <c r="D55" s="13"/>
      <c r="E55" s="16"/>
      <c r="F55" s="16"/>
    </row>
    <row r="56" spans="4:6" x14ac:dyDescent="0.35">
      <c r="D56" s="13"/>
      <c r="E56" s="16"/>
      <c r="F56" s="16"/>
    </row>
    <row r="57" spans="4:6" x14ac:dyDescent="0.35">
      <c r="D57" s="13"/>
      <c r="E57" s="16"/>
      <c r="F57" s="16"/>
    </row>
    <row r="58" spans="4:6" x14ac:dyDescent="0.35">
      <c r="D58" s="13"/>
      <c r="E58" s="16"/>
      <c r="F58" s="16"/>
    </row>
    <row r="59" spans="4:6" x14ac:dyDescent="0.35">
      <c r="D59" s="13"/>
      <c r="E59" s="16"/>
      <c r="F59" s="16"/>
    </row>
    <row r="60" spans="4:6" x14ac:dyDescent="0.35">
      <c r="D60" s="13"/>
      <c r="E60" s="16"/>
      <c r="F60" s="16"/>
    </row>
    <row r="61" spans="4:6" x14ac:dyDescent="0.35">
      <c r="D61" s="13"/>
      <c r="E61" s="16"/>
      <c r="F61" s="16"/>
    </row>
    <row r="62" spans="4:6" x14ac:dyDescent="0.35">
      <c r="D62" s="13"/>
      <c r="E62" s="16"/>
      <c r="F62" s="16"/>
    </row>
    <row r="63" spans="4:6" x14ac:dyDescent="0.35">
      <c r="D63" s="13"/>
      <c r="E63" s="16"/>
      <c r="F63" s="16"/>
    </row>
    <row r="64" spans="4:6" x14ac:dyDescent="0.35">
      <c r="D64" s="13"/>
      <c r="E64" s="16"/>
      <c r="F64" s="16"/>
    </row>
    <row r="65" spans="4:6" x14ac:dyDescent="0.35">
      <c r="D65" s="13"/>
      <c r="E65" s="16"/>
      <c r="F65" s="16"/>
    </row>
    <row r="66" spans="4:6" x14ac:dyDescent="0.35">
      <c r="D66" s="13"/>
      <c r="E66" s="16"/>
      <c r="F66" s="16"/>
    </row>
    <row r="67" spans="4:6" x14ac:dyDescent="0.35">
      <c r="D67" s="13"/>
      <c r="E67" s="16"/>
      <c r="F67" s="16"/>
    </row>
    <row r="68" spans="4:6" x14ac:dyDescent="0.35">
      <c r="D68" s="13"/>
      <c r="E68" s="16"/>
      <c r="F68" s="16"/>
    </row>
    <row r="69" spans="4:6" x14ac:dyDescent="0.35">
      <c r="D69" s="13"/>
      <c r="E69" s="16"/>
      <c r="F69" s="16"/>
    </row>
    <row r="70" spans="4:6" x14ac:dyDescent="0.35">
      <c r="D70" s="13"/>
      <c r="E70" s="16"/>
      <c r="F70" s="16"/>
    </row>
    <row r="71" spans="4:6" x14ac:dyDescent="0.35">
      <c r="D71" s="13"/>
      <c r="E71" s="16"/>
      <c r="F71" s="16"/>
    </row>
    <row r="72" spans="4:6" x14ac:dyDescent="0.35">
      <c r="D72" s="13"/>
      <c r="E72" s="16"/>
      <c r="F72" s="16"/>
    </row>
    <row r="73" spans="4:6" x14ac:dyDescent="0.35">
      <c r="D73" s="13"/>
      <c r="E73" s="16"/>
      <c r="F73" s="16"/>
    </row>
    <row r="74" spans="4:6" x14ac:dyDescent="0.35">
      <c r="D74" s="13"/>
      <c r="E74" s="16"/>
      <c r="F74" s="16"/>
    </row>
    <row r="75" spans="4:6" x14ac:dyDescent="0.35">
      <c r="D75" s="13"/>
      <c r="E75" s="16"/>
      <c r="F75" s="16"/>
    </row>
    <row r="76" spans="4:6" x14ac:dyDescent="0.35">
      <c r="D76" s="13"/>
      <c r="E76" s="16"/>
      <c r="F76" s="16"/>
    </row>
    <row r="77" spans="4:6" x14ac:dyDescent="0.35">
      <c r="D77" s="13"/>
      <c r="E77" s="16"/>
      <c r="F77" s="16"/>
    </row>
    <row r="78" spans="4:6" x14ac:dyDescent="0.35">
      <c r="D78" s="13"/>
      <c r="E78" s="16"/>
      <c r="F78" s="16"/>
    </row>
    <row r="79" spans="4:6" x14ac:dyDescent="0.35">
      <c r="D79" s="13"/>
      <c r="E79" s="16"/>
      <c r="F79" s="16"/>
    </row>
    <row r="80" spans="4:6" x14ac:dyDescent="0.35">
      <c r="D80" s="13"/>
      <c r="E80" s="16"/>
      <c r="F80" s="16"/>
    </row>
    <row r="81" spans="4:6" x14ac:dyDescent="0.35">
      <c r="D81" s="13"/>
      <c r="E81" s="16"/>
      <c r="F81" s="16"/>
    </row>
    <row r="82" spans="4:6" x14ac:dyDescent="0.35">
      <c r="D82" s="13"/>
      <c r="E82" s="16"/>
      <c r="F82" s="16"/>
    </row>
    <row r="83" spans="4:6" x14ac:dyDescent="0.35">
      <c r="D83" s="13"/>
      <c r="E83" s="16"/>
      <c r="F83" s="16"/>
    </row>
    <row r="84" spans="4:6" x14ac:dyDescent="0.35">
      <c r="D84" s="13"/>
      <c r="E84" s="16"/>
      <c r="F84" s="16"/>
    </row>
    <row r="85" spans="4:6" x14ac:dyDescent="0.35">
      <c r="D85" s="13"/>
      <c r="E85" s="16"/>
      <c r="F85" s="16"/>
    </row>
    <row r="86" spans="4:6" x14ac:dyDescent="0.35">
      <c r="D86" s="13"/>
      <c r="E86" s="16"/>
      <c r="F86" s="16"/>
    </row>
    <row r="87" spans="4:6" x14ac:dyDescent="0.35">
      <c r="D87" s="13"/>
      <c r="E87" s="16"/>
      <c r="F87" s="16"/>
    </row>
    <row r="88" spans="4:6" x14ac:dyDescent="0.35">
      <c r="D88" s="13"/>
      <c r="E88" s="16"/>
      <c r="F88" s="16"/>
    </row>
    <row r="89" spans="4:6" x14ac:dyDescent="0.35">
      <c r="D89" s="13"/>
      <c r="E89" s="16"/>
      <c r="F89" s="16"/>
    </row>
    <row r="90" spans="4:6" x14ac:dyDescent="0.35">
      <c r="D90" s="13"/>
      <c r="E90" s="16"/>
      <c r="F90" s="16"/>
    </row>
    <row r="91" spans="4:6" x14ac:dyDescent="0.35">
      <c r="D91" s="13"/>
      <c r="E91" s="16"/>
      <c r="F91" s="16"/>
    </row>
    <row r="92" spans="4:6" x14ac:dyDescent="0.35">
      <c r="D92" s="13"/>
      <c r="E92" s="16"/>
      <c r="F92" s="16"/>
    </row>
    <row r="93" spans="4:6" x14ac:dyDescent="0.35">
      <c r="D93" s="13"/>
      <c r="E93" s="16"/>
      <c r="F93" s="16"/>
    </row>
    <row r="94" spans="4:6" x14ac:dyDescent="0.35">
      <c r="D94" s="13"/>
      <c r="E94" s="16"/>
      <c r="F94" s="16"/>
    </row>
    <row r="95" spans="4:6" x14ac:dyDescent="0.35">
      <c r="D95" s="13"/>
      <c r="E95" s="16"/>
      <c r="F95" s="16"/>
    </row>
    <row r="96" spans="4:6" x14ac:dyDescent="0.35">
      <c r="D96" s="13"/>
      <c r="E96" s="16"/>
      <c r="F96" s="16"/>
    </row>
    <row r="97" spans="4:6" x14ac:dyDescent="0.35">
      <c r="D97" s="13"/>
      <c r="E97" s="16"/>
      <c r="F97" s="16"/>
    </row>
    <row r="98" spans="4:6" x14ac:dyDescent="0.35">
      <c r="D98" s="13"/>
      <c r="E98" s="16"/>
      <c r="F98" s="16"/>
    </row>
    <row r="99" spans="4:6" x14ac:dyDescent="0.35">
      <c r="D99" s="13"/>
      <c r="E99" s="16"/>
      <c r="F99" s="16"/>
    </row>
    <row r="100" spans="4:6" x14ac:dyDescent="0.35">
      <c r="D100" s="13"/>
      <c r="E100" s="16"/>
      <c r="F100" s="16"/>
    </row>
    <row r="101" spans="4:6" x14ac:dyDescent="0.35">
      <c r="D101" s="13"/>
      <c r="E101" s="16"/>
      <c r="F101" s="16"/>
    </row>
    <row r="102" spans="4:6" x14ac:dyDescent="0.35">
      <c r="D102" s="13"/>
      <c r="E102" s="16"/>
      <c r="F102" s="16"/>
    </row>
    <row r="103" spans="4:6" x14ac:dyDescent="0.35">
      <c r="D103" s="13"/>
      <c r="E103" s="16"/>
      <c r="F103" s="16"/>
    </row>
    <row r="104" spans="4:6" x14ac:dyDescent="0.35">
      <c r="D104" s="13"/>
      <c r="E104" s="16"/>
      <c r="F104" s="16"/>
    </row>
    <row r="105" spans="4:6" x14ac:dyDescent="0.35">
      <c r="D105" s="13"/>
      <c r="E105" s="16"/>
      <c r="F105" s="16"/>
    </row>
  </sheetData>
  <mergeCells count="8">
    <mergeCell ref="B17:C17"/>
    <mergeCell ref="B28:C28"/>
    <mergeCell ref="B1:F1"/>
    <mergeCell ref="B2:F2"/>
    <mergeCell ref="B3:F3"/>
    <mergeCell ref="B4:F4"/>
    <mergeCell ref="B5:D5"/>
    <mergeCell ref="B6:C6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A332-08E4-4BF3-B2A8-B5309FAA1E98}">
  <dimension ref="A1:K89"/>
  <sheetViews>
    <sheetView topLeftCell="A73" workbookViewId="0">
      <selection activeCell="K89" sqref="K89"/>
    </sheetView>
  </sheetViews>
  <sheetFormatPr baseColWidth="10" defaultRowHeight="14.5" x14ac:dyDescent="0.35"/>
  <cols>
    <col min="1" max="1" width="8" bestFit="1" customWidth="1"/>
    <col min="2" max="2" width="28.7265625" customWidth="1"/>
    <col min="11" max="11" width="11.7265625" bestFit="1" customWidth="1"/>
  </cols>
  <sheetData>
    <row r="1" spans="1:11" x14ac:dyDescent="0.35">
      <c r="A1">
        <v>1</v>
      </c>
      <c r="B1" t="s">
        <v>37</v>
      </c>
      <c r="C1" s="25">
        <v>4662997.57</v>
      </c>
      <c r="D1" s="25">
        <v>809415.2</v>
      </c>
      <c r="E1" s="25">
        <v>5472412.7699999996</v>
      </c>
      <c r="F1" s="25">
        <v>5347656.05</v>
      </c>
      <c r="G1" s="25">
        <v>5347656.05</v>
      </c>
      <c r="H1" s="25">
        <v>5347656.05</v>
      </c>
      <c r="I1" s="25">
        <v>5347656.05</v>
      </c>
      <c r="J1" s="25">
        <v>124756.72</v>
      </c>
    </row>
    <row r="2" spans="1:11" x14ac:dyDescent="0.35">
      <c r="A2" t="s">
        <v>38</v>
      </c>
      <c r="B2" t="s">
        <v>39</v>
      </c>
      <c r="C2" s="25">
        <v>1163453.76</v>
      </c>
      <c r="D2">
        <v>0</v>
      </c>
      <c r="E2" s="25">
        <v>1163453.76</v>
      </c>
      <c r="F2" s="25">
        <v>1163453.76</v>
      </c>
      <c r="G2" s="25">
        <v>1163453.76</v>
      </c>
      <c r="H2" s="25">
        <v>1163453.76</v>
      </c>
      <c r="I2" s="25">
        <v>1163453.76</v>
      </c>
      <c r="J2">
        <v>0</v>
      </c>
    </row>
    <row r="3" spans="1:11" x14ac:dyDescent="0.35">
      <c r="A3" t="s">
        <v>40</v>
      </c>
      <c r="B3" t="s">
        <v>41</v>
      </c>
      <c r="C3" s="25">
        <v>696269.76</v>
      </c>
      <c r="D3" s="25">
        <v>91767.09</v>
      </c>
      <c r="E3" s="25">
        <v>788036.85</v>
      </c>
      <c r="F3" s="25">
        <v>788212.32</v>
      </c>
      <c r="G3" s="25">
        <v>788212.32</v>
      </c>
      <c r="H3" s="25">
        <v>788212.32</v>
      </c>
      <c r="I3" s="25">
        <v>788212.32</v>
      </c>
      <c r="J3">
        <v>-175.47</v>
      </c>
    </row>
    <row r="4" spans="1:11" x14ac:dyDescent="0.35">
      <c r="A4" t="s">
        <v>42</v>
      </c>
      <c r="B4" t="s">
        <v>43</v>
      </c>
      <c r="C4" s="25">
        <v>12000</v>
      </c>
      <c r="D4" s="25">
        <v>12000</v>
      </c>
      <c r="E4" s="25">
        <v>24000</v>
      </c>
      <c r="F4" s="25">
        <v>19630</v>
      </c>
      <c r="G4" s="25">
        <v>19630</v>
      </c>
      <c r="H4" s="25">
        <v>19630</v>
      </c>
      <c r="I4" s="25">
        <v>19630</v>
      </c>
      <c r="J4" s="25">
        <v>4370</v>
      </c>
    </row>
    <row r="5" spans="1:11" x14ac:dyDescent="0.35">
      <c r="A5" t="s">
        <v>44</v>
      </c>
      <c r="B5" t="s">
        <v>45</v>
      </c>
      <c r="C5">
        <v>0</v>
      </c>
      <c r="D5" s="25">
        <v>5786.15</v>
      </c>
      <c r="E5" s="25">
        <v>5786.15</v>
      </c>
      <c r="F5" s="25">
        <v>1841.01</v>
      </c>
      <c r="G5" s="25">
        <v>1841.01</v>
      </c>
      <c r="H5" s="25">
        <v>1841.01</v>
      </c>
      <c r="I5" s="25">
        <v>1841.01</v>
      </c>
      <c r="J5" s="25">
        <v>3945.14</v>
      </c>
    </row>
    <row r="6" spans="1:11" x14ac:dyDescent="0.35">
      <c r="A6" t="s">
        <v>46</v>
      </c>
      <c r="B6" t="s">
        <v>47</v>
      </c>
      <c r="C6" s="25">
        <v>91716.12</v>
      </c>
      <c r="D6">
        <v>232</v>
      </c>
      <c r="E6" s="25">
        <v>91948.12</v>
      </c>
      <c r="F6" s="25">
        <v>87773.69</v>
      </c>
      <c r="G6" s="25">
        <v>87773.69</v>
      </c>
      <c r="H6" s="25">
        <v>87773.69</v>
      </c>
      <c r="I6" s="25">
        <v>87773.69</v>
      </c>
      <c r="J6" s="25">
        <v>4174.43</v>
      </c>
    </row>
    <row r="7" spans="1:11" x14ac:dyDescent="0.35">
      <c r="A7" t="s">
        <v>48</v>
      </c>
      <c r="B7" t="s">
        <v>49</v>
      </c>
      <c r="C7" s="25">
        <v>432000</v>
      </c>
      <c r="D7" s="25">
        <v>-66325.710000000006</v>
      </c>
      <c r="E7" s="25">
        <v>365674.29</v>
      </c>
      <c r="F7" s="25">
        <v>322615.15000000002</v>
      </c>
      <c r="G7" s="25">
        <v>322615.15000000002</v>
      </c>
      <c r="H7" s="25">
        <v>322615.15000000002</v>
      </c>
      <c r="I7" s="25">
        <v>322615.15000000002</v>
      </c>
      <c r="J7" s="25">
        <v>43059.14</v>
      </c>
    </row>
    <row r="8" spans="1:11" x14ac:dyDescent="0.35">
      <c r="A8">
        <v>77068</v>
      </c>
      <c r="B8" t="s">
        <v>50</v>
      </c>
      <c r="C8" s="25">
        <v>7000</v>
      </c>
      <c r="D8" s="25">
        <v>89463.84</v>
      </c>
      <c r="E8" s="25">
        <v>96463.84</v>
      </c>
      <c r="F8" s="25">
        <v>96463.84</v>
      </c>
      <c r="G8" s="25">
        <v>96463.84</v>
      </c>
      <c r="H8" s="25">
        <v>96463.84</v>
      </c>
      <c r="I8" s="25">
        <v>96463.84</v>
      </c>
      <c r="J8">
        <v>0</v>
      </c>
    </row>
    <row r="9" spans="1:11" x14ac:dyDescent="0.35">
      <c r="A9">
        <v>77433</v>
      </c>
      <c r="B9" t="s">
        <v>51</v>
      </c>
      <c r="C9" s="25">
        <v>7000</v>
      </c>
      <c r="D9" s="25">
        <v>-5886.6</v>
      </c>
      <c r="E9" s="25">
        <v>1113.4000000000001</v>
      </c>
      <c r="F9" s="25">
        <v>1113.4000000000001</v>
      </c>
      <c r="G9" s="25">
        <v>1113.4000000000001</v>
      </c>
      <c r="H9" s="25">
        <v>1113.4000000000001</v>
      </c>
      <c r="I9" s="25">
        <v>1113.4000000000001</v>
      </c>
      <c r="J9">
        <v>0</v>
      </c>
      <c r="K9" s="26">
        <f>SUM(I2:I7)</f>
        <v>2383525.9300000002</v>
      </c>
    </row>
    <row r="10" spans="1:11" x14ac:dyDescent="0.35">
      <c r="A10">
        <v>77799</v>
      </c>
      <c r="B10" t="s">
        <v>52</v>
      </c>
      <c r="C10" s="25">
        <v>5000</v>
      </c>
      <c r="D10" s="25">
        <v>-4825</v>
      </c>
      <c r="E10">
        <v>175</v>
      </c>
      <c r="F10">
        <v>175</v>
      </c>
      <c r="G10">
        <v>175</v>
      </c>
      <c r="H10">
        <v>175</v>
      </c>
      <c r="I10">
        <v>175</v>
      </c>
      <c r="J10">
        <v>0</v>
      </c>
    </row>
    <row r="11" spans="1:11" x14ac:dyDescent="0.35">
      <c r="A11">
        <v>88026</v>
      </c>
      <c r="B11" t="s">
        <v>53</v>
      </c>
      <c r="C11" s="25">
        <v>5000</v>
      </c>
      <c r="D11" s="25">
        <v>-4315.6000000000004</v>
      </c>
      <c r="E11">
        <v>684.4</v>
      </c>
      <c r="F11">
        <v>684.4</v>
      </c>
      <c r="G11">
        <v>684.4</v>
      </c>
      <c r="H11">
        <v>684.4</v>
      </c>
      <c r="I11">
        <v>684.4</v>
      </c>
      <c r="J11">
        <v>0</v>
      </c>
    </row>
    <row r="12" spans="1:11" x14ac:dyDescent="0.35">
      <c r="A12">
        <v>88391</v>
      </c>
      <c r="B12" t="s">
        <v>54</v>
      </c>
      <c r="C12" s="25">
        <v>10000</v>
      </c>
      <c r="D12" s="25">
        <v>-3840.01</v>
      </c>
      <c r="E12" s="25">
        <v>6159.99</v>
      </c>
      <c r="F12" s="25">
        <v>6159.99</v>
      </c>
      <c r="G12" s="25">
        <v>6159.99</v>
      </c>
      <c r="H12" s="25">
        <v>6159.99</v>
      </c>
      <c r="I12" s="25">
        <v>6159.99</v>
      </c>
      <c r="J12">
        <v>0</v>
      </c>
    </row>
    <row r="13" spans="1:11" x14ac:dyDescent="0.35">
      <c r="A13">
        <v>95331</v>
      </c>
      <c r="B13" t="s">
        <v>55</v>
      </c>
      <c r="C13" s="25">
        <v>20000</v>
      </c>
      <c r="D13" s="25">
        <v>50515.93</v>
      </c>
      <c r="E13" s="25">
        <v>70515.929999999993</v>
      </c>
      <c r="F13" s="25">
        <v>58828.69</v>
      </c>
      <c r="G13" s="25">
        <v>58828.69</v>
      </c>
      <c r="H13" s="25">
        <v>58828.69</v>
      </c>
      <c r="I13" s="25">
        <v>58828.69</v>
      </c>
      <c r="J13" s="25">
        <v>11687.24</v>
      </c>
    </row>
    <row r="14" spans="1:11" x14ac:dyDescent="0.35">
      <c r="A14">
        <v>113592</v>
      </c>
      <c r="B14" t="s">
        <v>56</v>
      </c>
      <c r="C14" s="25">
        <v>3000</v>
      </c>
      <c r="D14" s="25">
        <v>124625.94</v>
      </c>
      <c r="E14" s="25">
        <v>127625.94</v>
      </c>
      <c r="F14" s="25">
        <v>122711.78</v>
      </c>
      <c r="G14" s="25">
        <v>122711.78</v>
      </c>
      <c r="H14" s="25">
        <v>122711.78</v>
      </c>
      <c r="I14" s="25">
        <v>122711.78</v>
      </c>
      <c r="J14" s="25">
        <v>4914.16</v>
      </c>
    </row>
    <row r="15" spans="1:11" x14ac:dyDescent="0.35">
      <c r="A15">
        <v>186641</v>
      </c>
      <c r="B15" t="s">
        <v>57</v>
      </c>
      <c r="C15" s="25">
        <v>2000</v>
      </c>
      <c r="D15" s="25">
        <v>4800</v>
      </c>
      <c r="E15" s="25">
        <v>6800</v>
      </c>
      <c r="F15" s="25">
        <v>6800</v>
      </c>
      <c r="G15" s="25">
        <v>6800</v>
      </c>
      <c r="H15" s="25">
        <v>6800</v>
      </c>
      <c r="I15" s="25">
        <v>6800</v>
      </c>
      <c r="J15">
        <v>0</v>
      </c>
    </row>
    <row r="16" spans="1:11" x14ac:dyDescent="0.35">
      <c r="A16">
        <v>187006</v>
      </c>
      <c r="B16" t="s">
        <v>58</v>
      </c>
      <c r="C16" s="25">
        <v>2000</v>
      </c>
      <c r="D16" s="25">
        <v>3045</v>
      </c>
      <c r="E16" s="25">
        <v>5045</v>
      </c>
      <c r="F16" s="25">
        <v>5045</v>
      </c>
      <c r="G16" s="25">
        <v>5045</v>
      </c>
      <c r="H16" s="25">
        <v>5045</v>
      </c>
      <c r="I16" s="25">
        <v>5045</v>
      </c>
      <c r="J16">
        <v>0</v>
      </c>
    </row>
    <row r="17" spans="1:10" x14ac:dyDescent="0.35">
      <c r="A17">
        <v>190294</v>
      </c>
      <c r="B17" t="s">
        <v>59</v>
      </c>
      <c r="C17" s="25">
        <v>2000</v>
      </c>
      <c r="D17" s="25">
        <v>39468.83</v>
      </c>
      <c r="E17" s="25">
        <v>41468.83</v>
      </c>
      <c r="F17" s="25">
        <v>41468.83</v>
      </c>
      <c r="G17" s="25">
        <v>41468.83</v>
      </c>
      <c r="H17" s="25">
        <v>41468.83</v>
      </c>
      <c r="I17" s="25">
        <v>41468.83</v>
      </c>
      <c r="J17">
        <v>0</v>
      </c>
    </row>
    <row r="18" spans="1:10" x14ac:dyDescent="0.35">
      <c r="A18">
        <v>193946</v>
      </c>
      <c r="B18" t="s">
        <v>60</v>
      </c>
      <c r="C18" s="25">
        <v>2000</v>
      </c>
      <c r="D18" s="25">
        <v>-1940</v>
      </c>
      <c r="E18">
        <v>60</v>
      </c>
      <c r="F18">
        <v>60</v>
      </c>
      <c r="G18">
        <v>60</v>
      </c>
      <c r="H18">
        <v>60</v>
      </c>
      <c r="I18">
        <v>60</v>
      </c>
      <c r="J18">
        <v>0</v>
      </c>
    </row>
    <row r="19" spans="1:10" x14ac:dyDescent="0.35">
      <c r="A19">
        <v>197599</v>
      </c>
      <c r="B19" t="s">
        <v>61</v>
      </c>
      <c r="C19" s="25">
        <v>2000</v>
      </c>
      <c r="D19" s="25">
        <v>-2000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</row>
    <row r="20" spans="1:10" x14ac:dyDescent="0.35">
      <c r="A20">
        <v>201251</v>
      </c>
      <c r="B20" t="s">
        <v>62</v>
      </c>
      <c r="C20" s="25">
        <v>2000</v>
      </c>
      <c r="D20" s="25">
        <v>-2000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</row>
    <row r="21" spans="1:10" x14ac:dyDescent="0.35">
      <c r="A21">
        <v>204904</v>
      </c>
      <c r="B21" t="s">
        <v>63</v>
      </c>
      <c r="C21" s="25">
        <v>12000</v>
      </c>
      <c r="D21" s="25">
        <v>35439.620000000003</v>
      </c>
      <c r="E21" s="25">
        <v>47439.62</v>
      </c>
      <c r="F21" s="25">
        <v>47439.62</v>
      </c>
      <c r="G21" s="25">
        <v>47439.62</v>
      </c>
      <c r="H21" s="25">
        <v>47439.62</v>
      </c>
      <c r="I21" s="25">
        <v>47439.62</v>
      </c>
      <c r="J21">
        <v>0</v>
      </c>
    </row>
    <row r="22" spans="1:10" x14ac:dyDescent="0.35">
      <c r="A22">
        <v>208556</v>
      </c>
      <c r="B22" t="s">
        <v>64</v>
      </c>
      <c r="C22" s="25">
        <v>2000</v>
      </c>
      <c r="D22" s="25">
        <v>7688.19</v>
      </c>
      <c r="E22" s="25">
        <v>9688.19</v>
      </c>
      <c r="F22" s="25">
        <v>9688.19</v>
      </c>
      <c r="G22" s="25">
        <v>9688.19</v>
      </c>
      <c r="H22" s="25">
        <v>9688.19</v>
      </c>
      <c r="I22" s="25">
        <v>9688.19</v>
      </c>
      <c r="J22">
        <v>0</v>
      </c>
    </row>
    <row r="23" spans="1:10" x14ac:dyDescent="0.35">
      <c r="A23">
        <v>208921</v>
      </c>
      <c r="B23" t="s">
        <v>65</v>
      </c>
      <c r="C23" s="25">
        <v>2000</v>
      </c>
      <c r="D23" s="25">
        <v>-2000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</row>
    <row r="24" spans="1:10" x14ac:dyDescent="0.35">
      <c r="A24">
        <v>212209</v>
      </c>
      <c r="B24" t="s">
        <v>66</v>
      </c>
      <c r="C24" s="25">
        <v>2000</v>
      </c>
      <c r="D24" s="25">
        <v>6412.82</v>
      </c>
      <c r="E24" s="25">
        <v>8412.82</v>
      </c>
      <c r="F24" s="25">
        <v>8412.82</v>
      </c>
      <c r="G24" s="25">
        <v>8412.82</v>
      </c>
      <c r="H24" s="25">
        <v>8412.82</v>
      </c>
      <c r="I24" s="25">
        <v>8412.82</v>
      </c>
      <c r="J24">
        <v>0</v>
      </c>
    </row>
    <row r="25" spans="1:10" x14ac:dyDescent="0.35">
      <c r="A25">
        <v>215861</v>
      </c>
      <c r="B25" t="s">
        <v>67</v>
      </c>
      <c r="C25" s="25">
        <v>69500</v>
      </c>
      <c r="D25" s="25">
        <v>-28804.91</v>
      </c>
      <c r="E25" s="25">
        <v>40695.089999999997</v>
      </c>
      <c r="F25" s="25">
        <v>40695.089999999997</v>
      </c>
      <c r="G25" s="25">
        <v>40695.089999999997</v>
      </c>
      <c r="H25" s="25">
        <v>40695.089999999997</v>
      </c>
      <c r="I25" s="25">
        <v>40695.089999999997</v>
      </c>
      <c r="J25">
        <v>0</v>
      </c>
    </row>
    <row r="26" spans="1:10" x14ac:dyDescent="0.35">
      <c r="A26">
        <v>216226</v>
      </c>
      <c r="B26" t="s">
        <v>68</v>
      </c>
      <c r="C26" s="25">
        <v>2000</v>
      </c>
      <c r="D26" s="25">
        <v>4156.12</v>
      </c>
      <c r="E26" s="25">
        <v>6156.12</v>
      </c>
      <c r="F26" s="25">
        <v>6156.12</v>
      </c>
      <c r="G26" s="25">
        <v>6156.12</v>
      </c>
      <c r="H26" s="25">
        <v>6156.12</v>
      </c>
      <c r="I26" s="25">
        <v>6156.12</v>
      </c>
      <c r="J26">
        <v>0</v>
      </c>
    </row>
    <row r="27" spans="1:10" x14ac:dyDescent="0.35">
      <c r="A27">
        <v>223165</v>
      </c>
      <c r="B27" t="s">
        <v>69</v>
      </c>
      <c r="C27" s="25">
        <v>20000</v>
      </c>
      <c r="D27" s="25">
        <v>-20000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35">
      <c r="A28">
        <v>230470</v>
      </c>
      <c r="B28" t="s">
        <v>70</v>
      </c>
      <c r="C28" s="25">
        <v>20000</v>
      </c>
      <c r="D28" s="25">
        <v>-15434.36</v>
      </c>
      <c r="E28" s="25">
        <v>4565.6400000000003</v>
      </c>
      <c r="F28" s="25">
        <v>4565.6400000000003</v>
      </c>
      <c r="G28" s="25">
        <v>4565.6400000000003</v>
      </c>
      <c r="H28" s="25">
        <v>4565.6400000000003</v>
      </c>
      <c r="I28" s="25">
        <v>4565.6400000000003</v>
      </c>
      <c r="J28">
        <v>0</v>
      </c>
    </row>
    <row r="29" spans="1:10" x14ac:dyDescent="0.35">
      <c r="A29">
        <v>234123</v>
      </c>
      <c r="B29" t="s">
        <v>71</v>
      </c>
      <c r="C29" s="25">
        <v>10000</v>
      </c>
      <c r="D29" s="25">
        <v>-10000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</row>
    <row r="30" spans="1:10" x14ac:dyDescent="0.35">
      <c r="A30">
        <v>241428</v>
      </c>
      <c r="B30" t="s">
        <v>72</v>
      </c>
      <c r="C30" s="25">
        <v>5000</v>
      </c>
      <c r="D30" s="25">
        <v>-2532</v>
      </c>
      <c r="E30" s="25">
        <v>2468</v>
      </c>
      <c r="F30" s="25">
        <v>2468</v>
      </c>
      <c r="G30" s="25">
        <v>2468</v>
      </c>
      <c r="H30" s="25">
        <v>2468</v>
      </c>
      <c r="I30" s="25">
        <v>2468</v>
      </c>
      <c r="J30">
        <v>0</v>
      </c>
    </row>
    <row r="31" spans="1:10" x14ac:dyDescent="0.35">
      <c r="A31">
        <v>259689</v>
      </c>
      <c r="B31" t="s">
        <v>73</v>
      </c>
      <c r="C31" s="25">
        <v>364470</v>
      </c>
      <c r="D31" s="25">
        <v>-1855.22</v>
      </c>
      <c r="E31" s="25">
        <v>362614.78</v>
      </c>
      <c r="F31" s="25">
        <v>360787.14</v>
      </c>
      <c r="G31" s="25">
        <v>360787.14</v>
      </c>
      <c r="H31" s="25">
        <v>360787.14</v>
      </c>
      <c r="I31" s="25">
        <v>360787.14</v>
      </c>
      <c r="J31" s="25">
        <v>1827.64</v>
      </c>
    </row>
    <row r="32" spans="1:10" x14ac:dyDescent="0.35">
      <c r="A32">
        <v>260054</v>
      </c>
      <c r="B32" t="s">
        <v>74</v>
      </c>
      <c r="C32" s="25">
        <v>36000</v>
      </c>
      <c r="D32" s="25">
        <v>-18817.509999999998</v>
      </c>
      <c r="E32" s="25">
        <v>17182.490000000002</v>
      </c>
      <c r="F32" s="25">
        <v>17053.849999999999</v>
      </c>
      <c r="G32" s="25">
        <v>17053.849999999999</v>
      </c>
      <c r="H32" s="25">
        <v>17053.849999999999</v>
      </c>
      <c r="I32" s="25">
        <v>17053.849999999999</v>
      </c>
      <c r="J32">
        <v>128.63999999999999</v>
      </c>
    </row>
    <row r="33" spans="1:11" x14ac:dyDescent="0.35">
      <c r="A33">
        <v>296213</v>
      </c>
      <c r="B33" t="s">
        <v>75</v>
      </c>
      <c r="C33" s="25">
        <v>10540</v>
      </c>
      <c r="D33" s="25">
        <v>-7007.8</v>
      </c>
      <c r="E33" s="25">
        <v>3532.2</v>
      </c>
      <c r="F33" s="25">
        <v>3532.2</v>
      </c>
      <c r="G33" s="25">
        <v>3532.2</v>
      </c>
      <c r="H33" s="25">
        <v>3532.2</v>
      </c>
      <c r="I33" s="25">
        <v>3532.2</v>
      </c>
      <c r="J33">
        <v>0</v>
      </c>
    </row>
    <row r="34" spans="1:11" x14ac:dyDescent="0.35">
      <c r="A34">
        <v>296578</v>
      </c>
      <c r="B34" t="s">
        <v>76</v>
      </c>
      <c r="C34">
        <v>0</v>
      </c>
      <c r="D34">
        <v>313.2</v>
      </c>
      <c r="E34">
        <v>313.2</v>
      </c>
      <c r="F34">
        <v>313.2</v>
      </c>
      <c r="G34">
        <v>313.2</v>
      </c>
      <c r="H34">
        <v>313.2</v>
      </c>
      <c r="I34">
        <v>313.2</v>
      </c>
      <c r="J34">
        <v>0</v>
      </c>
    </row>
    <row r="35" spans="1:11" x14ac:dyDescent="0.35">
      <c r="A35">
        <v>303518</v>
      </c>
      <c r="B35" t="s">
        <v>77</v>
      </c>
      <c r="C35" s="25">
        <v>5000</v>
      </c>
      <c r="D35" s="25">
        <v>-5000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1" x14ac:dyDescent="0.35">
      <c r="A36">
        <v>336391</v>
      </c>
      <c r="B36" t="s">
        <v>78</v>
      </c>
      <c r="C36">
        <v>0</v>
      </c>
      <c r="D36" s="25">
        <v>1856</v>
      </c>
      <c r="E36" s="25">
        <v>1856</v>
      </c>
      <c r="F36" s="25">
        <v>1856</v>
      </c>
      <c r="G36" s="25">
        <v>1856</v>
      </c>
      <c r="H36" s="25">
        <v>1856</v>
      </c>
      <c r="I36" s="25">
        <v>1856</v>
      </c>
      <c r="J36">
        <v>0</v>
      </c>
    </row>
    <row r="37" spans="1:11" x14ac:dyDescent="0.35">
      <c r="A37">
        <v>369262</v>
      </c>
      <c r="B37" t="s">
        <v>79</v>
      </c>
      <c r="C37" s="25">
        <v>5000</v>
      </c>
      <c r="D37" s="25">
        <v>11915.1</v>
      </c>
      <c r="E37" s="25">
        <v>16915.099999999999</v>
      </c>
      <c r="F37" s="25">
        <v>17411.88</v>
      </c>
      <c r="G37" s="25">
        <v>17411.88</v>
      </c>
      <c r="H37" s="25">
        <v>17411.88</v>
      </c>
      <c r="I37" s="25">
        <v>17411.88</v>
      </c>
      <c r="J37">
        <v>-496.78</v>
      </c>
    </row>
    <row r="38" spans="1:11" x14ac:dyDescent="0.35">
      <c r="A38">
        <v>372915</v>
      </c>
      <c r="B38" t="s">
        <v>80</v>
      </c>
      <c r="C38" s="25">
        <v>2000</v>
      </c>
      <c r="D38">
        <v>-41</v>
      </c>
      <c r="E38" s="25">
        <v>1959</v>
      </c>
      <c r="F38" s="25">
        <v>1959</v>
      </c>
      <c r="G38" s="25">
        <v>1959</v>
      </c>
      <c r="H38" s="25">
        <v>1959</v>
      </c>
      <c r="I38" s="25">
        <v>1959</v>
      </c>
      <c r="J38">
        <v>0</v>
      </c>
    </row>
    <row r="39" spans="1:11" x14ac:dyDescent="0.35">
      <c r="A39">
        <v>376567</v>
      </c>
      <c r="B39" t="s">
        <v>81</v>
      </c>
      <c r="C39">
        <v>0</v>
      </c>
      <c r="D39" s="25">
        <v>3000</v>
      </c>
      <c r="E39" s="25">
        <v>3000</v>
      </c>
      <c r="F39" s="25">
        <v>3000</v>
      </c>
      <c r="G39" s="25">
        <v>3000</v>
      </c>
      <c r="H39" s="25">
        <v>3000</v>
      </c>
      <c r="I39" s="25">
        <v>3000</v>
      </c>
      <c r="J39">
        <v>0</v>
      </c>
    </row>
    <row r="40" spans="1:11" x14ac:dyDescent="0.35">
      <c r="A40">
        <v>380220</v>
      </c>
      <c r="B40" t="s">
        <v>82</v>
      </c>
      <c r="C40" s="25">
        <v>5000</v>
      </c>
      <c r="D40" s="25">
        <v>8522.85</v>
      </c>
      <c r="E40" s="25">
        <v>13522.85</v>
      </c>
      <c r="F40" s="25">
        <v>13522.85</v>
      </c>
      <c r="G40" s="25">
        <v>13522.85</v>
      </c>
      <c r="H40" s="25">
        <v>13522.85</v>
      </c>
      <c r="I40" s="25">
        <v>13522.85</v>
      </c>
      <c r="J40">
        <v>0</v>
      </c>
    </row>
    <row r="41" spans="1:11" x14ac:dyDescent="0.35">
      <c r="A41">
        <v>387525</v>
      </c>
      <c r="B41" t="s">
        <v>83</v>
      </c>
      <c r="C41" s="25">
        <v>20000</v>
      </c>
      <c r="D41">
        <v>-35.75</v>
      </c>
      <c r="E41" s="25">
        <v>19964.25</v>
      </c>
      <c r="F41" s="25">
        <v>19964.25</v>
      </c>
      <c r="G41" s="25">
        <v>19964.25</v>
      </c>
      <c r="H41" s="25">
        <v>19964.25</v>
      </c>
      <c r="I41" s="25">
        <v>19964.25</v>
      </c>
      <c r="J41">
        <v>0</v>
      </c>
    </row>
    <row r="42" spans="1:11" x14ac:dyDescent="0.35">
      <c r="A42">
        <v>395195</v>
      </c>
      <c r="B42" t="s">
        <v>84</v>
      </c>
      <c r="C42" s="25">
        <v>40000</v>
      </c>
      <c r="D42" s="25">
        <v>-33222.120000000003</v>
      </c>
      <c r="E42" s="25">
        <v>6777.88</v>
      </c>
      <c r="F42" s="25">
        <v>6777.88</v>
      </c>
      <c r="G42" s="25">
        <v>6777.88</v>
      </c>
      <c r="H42" s="25">
        <v>6777.88</v>
      </c>
      <c r="I42" s="25">
        <v>6777.88</v>
      </c>
      <c r="J42">
        <v>0</v>
      </c>
      <c r="K42" s="26">
        <f>SUM(I8:I42)</f>
        <v>905114.65999999992</v>
      </c>
    </row>
    <row r="43" spans="1:11" x14ac:dyDescent="0.35">
      <c r="A43">
        <v>442310</v>
      </c>
      <c r="B43" t="s">
        <v>85</v>
      </c>
      <c r="C43" s="25">
        <v>220000</v>
      </c>
      <c r="D43" s="25">
        <v>48893.38</v>
      </c>
      <c r="E43" s="25">
        <v>268893.38</v>
      </c>
      <c r="F43" s="25">
        <v>265507.21000000002</v>
      </c>
      <c r="G43" s="25">
        <v>265507.21000000002</v>
      </c>
      <c r="H43" s="25">
        <v>265507.21000000002</v>
      </c>
      <c r="I43" s="25">
        <v>265507.21000000002</v>
      </c>
      <c r="J43" s="25">
        <v>3386.17</v>
      </c>
    </row>
    <row r="44" spans="1:11" x14ac:dyDescent="0.35">
      <c r="A44">
        <v>442675</v>
      </c>
      <c r="B44" t="s">
        <v>86</v>
      </c>
      <c r="C44" s="25">
        <v>154000</v>
      </c>
      <c r="D44" s="25">
        <v>47553</v>
      </c>
      <c r="E44" s="25">
        <v>201553</v>
      </c>
      <c r="F44" s="25">
        <v>201553</v>
      </c>
      <c r="G44" s="25">
        <v>201553</v>
      </c>
      <c r="H44" s="25">
        <v>201553</v>
      </c>
      <c r="I44" s="25">
        <v>201553</v>
      </c>
      <c r="J44">
        <v>0</v>
      </c>
    </row>
    <row r="45" spans="1:11" x14ac:dyDescent="0.35">
      <c r="A45">
        <v>450346</v>
      </c>
      <c r="B45" t="s">
        <v>87</v>
      </c>
      <c r="C45" s="25">
        <v>5000</v>
      </c>
      <c r="D45" s="25">
        <v>7945.9</v>
      </c>
      <c r="E45" s="25">
        <v>12945.9</v>
      </c>
      <c r="F45" s="25">
        <v>12945.9</v>
      </c>
      <c r="G45" s="25">
        <v>12945.9</v>
      </c>
      <c r="H45" s="25">
        <v>12945.9</v>
      </c>
      <c r="I45" s="25">
        <v>12945.9</v>
      </c>
      <c r="J45">
        <v>0</v>
      </c>
    </row>
    <row r="46" spans="1:11" x14ac:dyDescent="0.35">
      <c r="A46">
        <v>453268</v>
      </c>
      <c r="B46" t="s">
        <v>88</v>
      </c>
      <c r="C46" s="25">
        <v>15600</v>
      </c>
      <c r="D46" s="25">
        <v>2423</v>
      </c>
      <c r="E46" s="25">
        <v>18023</v>
      </c>
      <c r="F46" s="25">
        <v>14473</v>
      </c>
      <c r="G46" s="25">
        <v>14473</v>
      </c>
      <c r="H46" s="25">
        <v>14473</v>
      </c>
      <c r="I46" s="25">
        <v>14473</v>
      </c>
      <c r="J46" s="25">
        <v>3550</v>
      </c>
    </row>
    <row r="47" spans="1:11" x14ac:dyDescent="0.35">
      <c r="A47">
        <v>457285</v>
      </c>
      <c r="B47" t="s">
        <v>89</v>
      </c>
      <c r="C47" s="25">
        <v>5000</v>
      </c>
      <c r="D47" s="25">
        <v>-4900</v>
      </c>
      <c r="E47">
        <v>100</v>
      </c>
      <c r="F47">
        <v>100</v>
      </c>
      <c r="G47">
        <v>100</v>
      </c>
      <c r="H47">
        <v>100</v>
      </c>
      <c r="I47">
        <v>100</v>
      </c>
      <c r="J47">
        <v>0</v>
      </c>
    </row>
    <row r="48" spans="1:11" x14ac:dyDescent="0.35">
      <c r="A48">
        <v>464225</v>
      </c>
      <c r="B48" t="s">
        <v>90</v>
      </c>
      <c r="C48" s="25">
        <v>25880</v>
      </c>
      <c r="D48" s="25">
        <v>-1288</v>
      </c>
      <c r="E48" s="25">
        <v>24592</v>
      </c>
      <c r="F48" s="25">
        <v>24592</v>
      </c>
      <c r="G48" s="25">
        <v>24592</v>
      </c>
      <c r="H48" s="25">
        <v>24592</v>
      </c>
      <c r="I48" s="25">
        <v>24592</v>
      </c>
      <c r="J48">
        <v>0</v>
      </c>
    </row>
    <row r="49" spans="1:10" x14ac:dyDescent="0.35">
      <c r="A49">
        <v>464590</v>
      </c>
      <c r="B49" t="s">
        <v>91</v>
      </c>
      <c r="C49" s="25">
        <v>10000</v>
      </c>
      <c r="D49" s="25">
        <v>-10000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0" x14ac:dyDescent="0.35">
      <c r="A50">
        <v>468243</v>
      </c>
      <c r="B50" t="s">
        <v>92</v>
      </c>
      <c r="C50">
        <v>0</v>
      </c>
      <c r="D50">
        <v>888</v>
      </c>
      <c r="E50">
        <v>888</v>
      </c>
      <c r="F50">
        <v>888</v>
      </c>
      <c r="G50">
        <v>888</v>
      </c>
      <c r="H50">
        <v>888</v>
      </c>
      <c r="I50">
        <v>888</v>
      </c>
      <c r="J50">
        <v>0</v>
      </c>
    </row>
    <row r="51" spans="1:10" x14ac:dyDescent="0.35">
      <c r="A51">
        <v>478835</v>
      </c>
      <c r="B51" t="s">
        <v>93</v>
      </c>
      <c r="C51">
        <v>0</v>
      </c>
      <c r="D51" s="25">
        <v>16000</v>
      </c>
      <c r="E51" s="25">
        <v>16000</v>
      </c>
      <c r="F51" s="25">
        <v>16000</v>
      </c>
      <c r="G51" s="25">
        <v>16000</v>
      </c>
      <c r="H51" s="25">
        <v>16000</v>
      </c>
      <c r="I51" s="25">
        <v>16000</v>
      </c>
      <c r="J51">
        <v>0</v>
      </c>
    </row>
    <row r="52" spans="1:10" x14ac:dyDescent="0.35">
      <c r="A52">
        <v>486140</v>
      </c>
      <c r="B52" t="s">
        <v>94</v>
      </c>
      <c r="C52" s="25">
        <v>10000</v>
      </c>
      <c r="D52" s="25">
        <v>-7378</v>
      </c>
      <c r="E52" s="25">
        <v>2622</v>
      </c>
      <c r="F52">
        <v>928</v>
      </c>
      <c r="G52">
        <v>928</v>
      </c>
      <c r="H52">
        <v>928</v>
      </c>
      <c r="I52">
        <v>928</v>
      </c>
      <c r="J52" s="25">
        <v>1694</v>
      </c>
    </row>
    <row r="53" spans="1:10" x14ac:dyDescent="0.35">
      <c r="A53">
        <v>486871</v>
      </c>
      <c r="B53" t="s">
        <v>95</v>
      </c>
      <c r="C53">
        <v>0</v>
      </c>
      <c r="D53" s="25">
        <v>28800</v>
      </c>
      <c r="E53" s="25">
        <v>28800</v>
      </c>
      <c r="F53" s="25">
        <v>28800</v>
      </c>
      <c r="G53" s="25">
        <v>28800</v>
      </c>
      <c r="H53" s="25">
        <v>28800</v>
      </c>
      <c r="I53" s="25">
        <v>28800</v>
      </c>
      <c r="J53">
        <v>0</v>
      </c>
    </row>
    <row r="54" spans="1:10" x14ac:dyDescent="0.35">
      <c r="A54">
        <v>497098</v>
      </c>
      <c r="B54" t="s">
        <v>96</v>
      </c>
      <c r="C54">
        <v>0</v>
      </c>
      <c r="D54" s="25">
        <v>59900.03</v>
      </c>
      <c r="E54" s="25">
        <v>59900.03</v>
      </c>
      <c r="F54" s="25">
        <v>59900.03</v>
      </c>
      <c r="G54" s="25">
        <v>59900.03</v>
      </c>
      <c r="H54" s="25">
        <v>59900.03</v>
      </c>
      <c r="I54" s="25">
        <v>59900.03</v>
      </c>
      <c r="J54">
        <v>0</v>
      </c>
    </row>
    <row r="55" spans="1:10" x14ac:dyDescent="0.35">
      <c r="A55">
        <v>508055</v>
      </c>
      <c r="B55" t="s">
        <v>97</v>
      </c>
      <c r="C55">
        <v>0</v>
      </c>
      <c r="D55" s="25">
        <v>1663.6</v>
      </c>
      <c r="E55" s="25">
        <v>1663.6</v>
      </c>
      <c r="F55" s="25">
        <v>1663.6</v>
      </c>
      <c r="G55" s="25">
        <v>1663.6</v>
      </c>
      <c r="H55" s="25">
        <v>1663.6</v>
      </c>
      <c r="I55" s="25">
        <v>1663.6</v>
      </c>
      <c r="J55">
        <v>0</v>
      </c>
    </row>
    <row r="56" spans="1:10" x14ac:dyDescent="0.35">
      <c r="A56">
        <v>515359</v>
      </c>
      <c r="B56" t="s">
        <v>98</v>
      </c>
      <c r="C56" s="25">
        <v>50000</v>
      </c>
      <c r="D56" s="25">
        <v>-50000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 x14ac:dyDescent="0.35">
      <c r="A57">
        <v>515724</v>
      </c>
      <c r="B57" t="s">
        <v>99</v>
      </c>
      <c r="C57" s="25">
        <v>108000</v>
      </c>
      <c r="D57">
        <v>0</v>
      </c>
      <c r="E57" s="25">
        <v>108000</v>
      </c>
      <c r="F57" s="25">
        <v>108000</v>
      </c>
      <c r="G57" s="25">
        <v>108000</v>
      </c>
      <c r="H57" s="25">
        <v>108000</v>
      </c>
      <c r="I57" s="25">
        <v>108000</v>
      </c>
      <c r="J57">
        <v>0</v>
      </c>
    </row>
    <row r="58" spans="1:10" x14ac:dyDescent="0.35">
      <c r="A58">
        <v>519377</v>
      </c>
      <c r="B58" t="s">
        <v>100</v>
      </c>
      <c r="C58" s="25">
        <v>168000</v>
      </c>
      <c r="D58" s="25">
        <v>-96000</v>
      </c>
      <c r="E58" s="25">
        <v>72000</v>
      </c>
      <c r="F58" s="25">
        <v>72000</v>
      </c>
      <c r="G58" s="25">
        <v>72000</v>
      </c>
      <c r="H58" s="25">
        <v>72000</v>
      </c>
      <c r="I58" s="25">
        <v>72000</v>
      </c>
      <c r="J58">
        <v>0</v>
      </c>
    </row>
    <row r="59" spans="1:10" x14ac:dyDescent="0.35">
      <c r="A59">
        <v>522664</v>
      </c>
      <c r="B59" t="s">
        <v>101</v>
      </c>
      <c r="C59">
        <v>0</v>
      </c>
      <c r="D59" s="25">
        <v>10000</v>
      </c>
      <c r="E59" s="25">
        <v>10000</v>
      </c>
      <c r="F59" s="25">
        <v>10000</v>
      </c>
      <c r="G59" s="25">
        <v>10000</v>
      </c>
      <c r="H59" s="25">
        <v>10000</v>
      </c>
      <c r="I59" s="25">
        <v>10000</v>
      </c>
      <c r="J59">
        <v>0</v>
      </c>
    </row>
    <row r="60" spans="1:10" x14ac:dyDescent="0.35">
      <c r="A60">
        <v>523029</v>
      </c>
      <c r="B60" t="s">
        <v>102</v>
      </c>
      <c r="C60">
        <v>0</v>
      </c>
      <c r="D60" s="25">
        <v>10000</v>
      </c>
      <c r="E60" s="25">
        <v>10000</v>
      </c>
      <c r="F60">
        <v>0</v>
      </c>
      <c r="G60">
        <v>0</v>
      </c>
      <c r="H60">
        <v>0</v>
      </c>
      <c r="I60">
        <v>0</v>
      </c>
      <c r="J60" s="25">
        <v>10000</v>
      </c>
    </row>
    <row r="61" spans="1:10" x14ac:dyDescent="0.35">
      <c r="A61">
        <v>523395</v>
      </c>
      <c r="B61" t="s">
        <v>103</v>
      </c>
      <c r="C61" s="25">
        <v>5000</v>
      </c>
      <c r="D61" s="25">
        <v>5000</v>
      </c>
      <c r="E61" s="25">
        <v>10000</v>
      </c>
      <c r="F61" s="25">
        <v>10000</v>
      </c>
      <c r="G61" s="25">
        <v>10000</v>
      </c>
      <c r="H61" s="25">
        <v>10000</v>
      </c>
      <c r="I61" s="25">
        <v>10000</v>
      </c>
      <c r="J61">
        <v>0</v>
      </c>
    </row>
    <row r="62" spans="1:10" x14ac:dyDescent="0.35">
      <c r="A62">
        <v>533622</v>
      </c>
      <c r="B62" t="s">
        <v>104</v>
      </c>
      <c r="C62" s="25">
        <v>3000</v>
      </c>
      <c r="D62">
        <v>-979.28</v>
      </c>
      <c r="E62" s="25">
        <v>2020.72</v>
      </c>
      <c r="F62" s="25">
        <v>2020.72</v>
      </c>
      <c r="G62" s="25">
        <v>2020.72</v>
      </c>
      <c r="H62" s="25">
        <v>2020.72</v>
      </c>
      <c r="I62" s="25">
        <v>2020.72</v>
      </c>
      <c r="J62">
        <v>0</v>
      </c>
    </row>
    <row r="63" spans="1:10" x14ac:dyDescent="0.35">
      <c r="A63">
        <v>534352</v>
      </c>
      <c r="B63" t="s">
        <v>105</v>
      </c>
      <c r="C63" s="25">
        <v>15000</v>
      </c>
      <c r="D63" s="25">
        <v>51213.04</v>
      </c>
      <c r="E63" s="25">
        <v>66213.039999999994</v>
      </c>
      <c r="F63" s="25">
        <v>64028.59</v>
      </c>
      <c r="G63" s="25">
        <v>64028.59</v>
      </c>
      <c r="H63" s="25">
        <v>64028.59</v>
      </c>
      <c r="I63" s="25">
        <v>64028.59</v>
      </c>
      <c r="J63" s="25">
        <v>2184.4499999999998</v>
      </c>
    </row>
    <row r="64" spans="1:10" x14ac:dyDescent="0.35">
      <c r="A64">
        <v>534717</v>
      </c>
      <c r="B64" t="s">
        <v>106</v>
      </c>
      <c r="C64">
        <v>0</v>
      </c>
      <c r="D64">
        <v>696</v>
      </c>
      <c r="E64">
        <v>696</v>
      </c>
      <c r="F64">
        <v>696</v>
      </c>
      <c r="G64">
        <v>696</v>
      </c>
      <c r="H64">
        <v>696</v>
      </c>
      <c r="I64">
        <v>696</v>
      </c>
      <c r="J64">
        <v>0</v>
      </c>
    </row>
    <row r="65" spans="1:10" x14ac:dyDescent="0.35">
      <c r="A65">
        <v>551883</v>
      </c>
      <c r="B65" t="s">
        <v>107</v>
      </c>
      <c r="C65" s="25">
        <v>10000</v>
      </c>
      <c r="D65">
        <v>352.64</v>
      </c>
      <c r="E65" s="25">
        <v>10352.64</v>
      </c>
      <c r="F65" s="25">
        <v>7556.74</v>
      </c>
      <c r="G65" s="25">
        <v>7556.74</v>
      </c>
      <c r="H65" s="25">
        <v>7556.74</v>
      </c>
      <c r="I65" s="25">
        <v>7556.74</v>
      </c>
      <c r="J65" s="25">
        <v>2795.9</v>
      </c>
    </row>
    <row r="66" spans="1:10" x14ac:dyDescent="0.35">
      <c r="A66">
        <v>588407</v>
      </c>
      <c r="B66" t="s">
        <v>108</v>
      </c>
      <c r="C66" s="25">
        <v>15000</v>
      </c>
      <c r="D66" s="25">
        <v>132699.31</v>
      </c>
      <c r="E66" s="25">
        <v>147699.31</v>
      </c>
      <c r="F66" s="25">
        <v>145899.62</v>
      </c>
      <c r="G66" s="25">
        <v>145899.62</v>
      </c>
      <c r="H66" s="25">
        <v>145899.62</v>
      </c>
      <c r="I66" s="25">
        <v>145899.62</v>
      </c>
      <c r="J66" s="25">
        <v>1799.69</v>
      </c>
    </row>
    <row r="67" spans="1:10" x14ac:dyDescent="0.35">
      <c r="A67">
        <v>595712</v>
      </c>
      <c r="B67" t="s">
        <v>109</v>
      </c>
      <c r="C67" s="25">
        <v>5000</v>
      </c>
      <c r="D67" s="25">
        <v>15624.95</v>
      </c>
      <c r="E67" s="25">
        <v>20624.95</v>
      </c>
      <c r="F67" s="25">
        <v>20624.95</v>
      </c>
      <c r="G67" s="25">
        <v>20624.95</v>
      </c>
      <c r="H67" s="25">
        <v>20624.95</v>
      </c>
      <c r="I67" s="25">
        <v>20624.95</v>
      </c>
      <c r="J67">
        <v>0</v>
      </c>
    </row>
    <row r="68" spans="1:10" x14ac:dyDescent="0.35">
      <c r="A68">
        <v>603017</v>
      </c>
      <c r="B68" t="s">
        <v>110</v>
      </c>
      <c r="C68" s="25">
        <v>22000</v>
      </c>
      <c r="D68" s="25">
        <v>55292.75</v>
      </c>
      <c r="E68" s="25">
        <v>77292.75</v>
      </c>
      <c r="F68" s="25">
        <v>76217.929999999993</v>
      </c>
      <c r="G68" s="25">
        <v>76217.929999999993</v>
      </c>
      <c r="H68" s="25">
        <v>76217.929999999993</v>
      </c>
      <c r="I68" s="25">
        <v>76217.929999999993</v>
      </c>
      <c r="J68" s="25">
        <v>1074.82</v>
      </c>
    </row>
    <row r="69" spans="1:10" x14ac:dyDescent="0.35">
      <c r="A69">
        <v>610322</v>
      </c>
      <c r="B69" t="s">
        <v>111</v>
      </c>
      <c r="C69" s="25">
        <v>40000</v>
      </c>
      <c r="D69" s="25">
        <v>135115.26</v>
      </c>
      <c r="E69" s="25">
        <v>175115.26</v>
      </c>
      <c r="F69" s="25">
        <v>171115.26</v>
      </c>
      <c r="G69" s="25">
        <v>171115.26</v>
      </c>
      <c r="H69" s="25">
        <v>171115.26</v>
      </c>
      <c r="I69" s="25">
        <v>171115.26</v>
      </c>
      <c r="J69" s="25">
        <v>4000</v>
      </c>
    </row>
    <row r="70" spans="1:10" x14ac:dyDescent="0.35">
      <c r="A70">
        <v>624932</v>
      </c>
      <c r="B70" t="s">
        <v>112</v>
      </c>
      <c r="C70" s="25">
        <v>5000</v>
      </c>
      <c r="D70" s="25">
        <v>-5000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</row>
    <row r="71" spans="1:10" x14ac:dyDescent="0.35">
      <c r="A71">
        <v>635890</v>
      </c>
      <c r="B71" t="s">
        <v>113</v>
      </c>
      <c r="C71" s="25">
        <v>3500</v>
      </c>
      <c r="D71" s="25">
        <v>-3500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</row>
    <row r="72" spans="1:10" x14ac:dyDescent="0.35">
      <c r="A72">
        <v>643195</v>
      </c>
      <c r="B72" t="s">
        <v>114</v>
      </c>
      <c r="C72" s="25">
        <v>10000</v>
      </c>
      <c r="D72" s="25">
        <v>2000</v>
      </c>
      <c r="E72" s="25">
        <v>12000</v>
      </c>
      <c r="F72" s="25">
        <v>12000</v>
      </c>
      <c r="G72" s="25">
        <v>12000</v>
      </c>
      <c r="H72" s="25">
        <v>12000</v>
      </c>
      <c r="I72" s="25">
        <v>12000</v>
      </c>
      <c r="J72">
        <v>0</v>
      </c>
    </row>
    <row r="73" spans="1:10" x14ac:dyDescent="0.35">
      <c r="A73">
        <v>665109</v>
      </c>
      <c r="B73" t="s">
        <v>115</v>
      </c>
      <c r="C73">
        <v>0</v>
      </c>
      <c r="D73" s="25">
        <v>6170</v>
      </c>
      <c r="E73" s="25">
        <v>6170</v>
      </c>
      <c r="F73" s="25">
        <v>6170</v>
      </c>
      <c r="G73" s="25">
        <v>6170</v>
      </c>
      <c r="H73" s="25">
        <v>6170</v>
      </c>
      <c r="I73" s="25">
        <v>6170</v>
      </c>
      <c r="J73">
        <v>0</v>
      </c>
    </row>
    <row r="74" spans="1:10" x14ac:dyDescent="0.35">
      <c r="A74">
        <v>676066</v>
      </c>
      <c r="B74" t="s">
        <v>116</v>
      </c>
      <c r="C74" s="25">
        <v>77000</v>
      </c>
      <c r="D74" s="25">
        <v>-6518.14</v>
      </c>
      <c r="E74" s="25">
        <v>70481.86</v>
      </c>
      <c r="F74" s="25">
        <v>62575</v>
      </c>
      <c r="G74" s="25">
        <v>62575</v>
      </c>
      <c r="H74" s="25">
        <v>62575</v>
      </c>
      <c r="I74" s="25">
        <v>62575</v>
      </c>
      <c r="J74" s="25">
        <v>7906.86</v>
      </c>
    </row>
    <row r="75" spans="1:10" x14ac:dyDescent="0.35">
      <c r="A75">
        <v>690676</v>
      </c>
      <c r="B75" t="s">
        <v>117</v>
      </c>
      <c r="C75">
        <v>0</v>
      </c>
      <c r="D75" s="25">
        <v>1250.01</v>
      </c>
      <c r="E75" s="25">
        <v>1250.01</v>
      </c>
      <c r="F75" s="25">
        <v>1250.01</v>
      </c>
      <c r="G75" s="25">
        <v>1250.01</v>
      </c>
      <c r="H75" s="25">
        <v>1250.01</v>
      </c>
      <c r="I75" s="25">
        <v>1250.01</v>
      </c>
      <c r="J75">
        <v>0</v>
      </c>
    </row>
    <row r="76" spans="1:10" x14ac:dyDescent="0.35">
      <c r="A76">
        <v>697980</v>
      </c>
      <c r="B76" t="s">
        <v>118</v>
      </c>
      <c r="C76" s="25">
        <v>30000</v>
      </c>
      <c r="D76" s="25">
        <v>-28500.6</v>
      </c>
      <c r="E76" s="25">
        <v>1499.4</v>
      </c>
      <c r="F76" s="25">
        <v>1499.4</v>
      </c>
      <c r="G76" s="25">
        <v>1499.4</v>
      </c>
      <c r="H76" s="25">
        <v>1499.4</v>
      </c>
      <c r="I76" s="25">
        <v>1499.4</v>
      </c>
      <c r="J76">
        <v>0</v>
      </c>
    </row>
    <row r="77" spans="1:10" x14ac:dyDescent="0.35">
      <c r="A77">
        <v>701998</v>
      </c>
      <c r="B77" t="s">
        <v>119</v>
      </c>
      <c r="C77" s="25">
        <v>317067.93</v>
      </c>
      <c r="D77" s="25">
        <v>286647.87</v>
      </c>
      <c r="E77" s="25">
        <v>603715.80000000005</v>
      </c>
      <c r="F77" s="25">
        <v>591691.11</v>
      </c>
      <c r="G77" s="25">
        <v>591691.11</v>
      </c>
      <c r="H77" s="25">
        <v>591691.11</v>
      </c>
      <c r="I77" s="25">
        <v>591691.11</v>
      </c>
      <c r="J77" s="25">
        <v>12024.69</v>
      </c>
    </row>
    <row r="78" spans="1:10" x14ac:dyDescent="0.35">
      <c r="A78">
        <v>734869</v>
      </c>
      <c r="B78" t="s">
        <v>120</v>
      </c>
      <c r="C78" s="25">
        <v>5000</v>
      </c>
      <c r="D78" s="25">
        <v>18200</v>
      </c>
      <c r="E78" s="25">
        <v>23200</v>
      </c>
      <c r="F78" s="25">
        <v>23200</v>
      </c>
      <c r="G78" s="25">
        <v>23200</v>
      </c>
      <c r="H78" s="25">
        <v>23200</v>
      </c>
      <c r="I78" s="25">
        <v>23200</v>
      </c>
      <c r="J78">
        <v>0</v>
      </c>
    </row>
    <row r="79" spans="1:10" x14ac:dyDescent="0.35">
      <c r="A79">
        <v>738157</v>
      </c>
      <c r="B79" t="s">
        <v>121</v>
      </c>
      <c r="C79" s="25">
        <v>15000</v>
      </c>
      <c r="D79" s="25">
        <v>10500</v>
      </c>
      <c r="E79" s="25">
        <v>25500</v>
      </c>
      <c r="F79" s="25">
        <v>24594</v>
      </c>
      <c r="G79" s="25">
        <v>24594</v>
      </c>
      <c r="H79" s="25">
        <v>24594</v>
      </c>
      <c r="I79" s="25">
        <v>24594</v>
      </c>
      <c r="J79">
        <v>906</v>
      </c>
    </row>
    <row r="80" spans="1:10" x14ac:dyDescent="0.35">
      <c r="A80">
        <v>745462</v>
      </c>
      <c r="B80" t="s">
        <v>122</v>
      </c>
      <c r="C80" s="25">
        <v>25000</v>
      </c>
      <c r="D80" s="25">
        <v>-25000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1" x14ac:dyDescent="0.35">
      <c r="A81">
        <v>764089</v>
      </c>
      <c r="B81" t="s">
        <v>123</v>
      </c>
      <c r="C81">
        <v>0</v>
      </c>
      <c r="D81" s="25">
        <v>4250.04</v>
      </c>
      <c r="E81" s="25">
        <v>4250.04</v>
      </c>
      <c r="F81" s="25">
        <v>4250.04</v>
      </c>
      <c r="G81" s="25">
        <v>4250.04</v>
      </c>
      <c r="H81" s="25">
        <v>4250.04</v>
      </c>
      <c r="I81" s="25">
        <v>4250.04</v>
      </c>
      <c r="J81">
        <v>0</v>
      </c>
      <c r="K81" s="26">
        <f>SUM(I43:I81)</f>
        <v>2042740.1099999999</v>
      </c>
    </row>
    <row r="82" spans="1:11" x14ac:dyDescent="0.35">
      <c r="A82">
        <v>917126</v>
      </c>
      <c r="B82" t="s">
        <v>124</v>
      </c>
      <c r="C82" s="25">
        <v>35000</v>
      </c>
      <c r="D82" s="25">
        <v>-35000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</row>
    <row r="83" spans="1:11" x14ac:dyDescent="0.35">
      <c r="A83">
        <v>924431</v>
      </c>
      <c r="B83" t="s">
        <v>125</v>
      </c>
      <c r="C83" s="25">
        <v>40000</v>
      </c>
      <c r="D83" s="25">
        <v>-35822.65</v>
      </c>
      <c r="E83" s="25">
        <v>4177.3500000000004</v>
      </c>
      <c r="F83" s="25">
        <v>4177.3500000000004</v>
      </c>
      <c r="G83" s="25">
        <v>4177.3500000000004</v>
      </c>
      <c r="H83" s="25">
        <v>4177.3500000000004</v>
      </c>
      <c r="I83" s="25">
        <v>4177.3500000000004</v>
      </c>
      <c r="J83">
        <v>0</v>
      </c>
    </row>
    <row r="84" spans="1:11" x14ac:dyDescent="0.35">
      <c r="A84">
        <v>931736</v>
      </c>
      <c r="B84" t="s">
        <v>126</v>
      </c>
      <c r="C84" s="25">
        <v>24000</v>
      </c>
      <c r="D84" s="25">
        <v>-24000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 s="27">
        <f>SUM(I82:I84)</f>
        <v>4177.3500000000004</v>
      </c>
    </row>
    <row r="85" spans="1:11" x14ac:dyDescent="0.35">
      <c r="A85">
        <v>1172795</v>
      </c>
      <c r="B85" t="s">
        <v>127</v>
      </c>
      <c r="C85" s="25">
        <v>20000</v>
      </c>
      <c r="D85" s="25">
        <v>-17801</v>
      </c>
      <c r="E85" s="25">
        <v>2199</v>
      </c>
      <c r="F85" s="25">
        <v>2199</v>
      </c>
      <c r="G85" s="25">
        <v>2199</v>
      </c>
      <c r="H85" s="25">
        <v>2199</v>
      </c>
      <c r="I85" s="25">
        <v>2199</v>
      </c>
      <c r="J85">
        <v>0</v>
      </c>
    </row>
    <row r="86" spans="1:11" x14ac:dyDescent="0.35">
      <c r="A86">
        <v>1187405</v>
      </c>
      <c r="B86" t="s">
        <v>128</v>
      </c>
      <c r="C86" s="25">
        <v>30000</v>
      </c>
      <c r="D86" s="25">
        <v>-20101</v>
      </c>
      <c r="E86" s="25">
        <v>9899</v>
      </c>
      <c r="F86" s="25">
        <v>9899</v>
      </c>
      <c r="G86" s="25">
        <v>9899</v>
      </c>
      <c r="H86" s="25">
        <v>9899</v>
      </c>
      <c r="I86" s="25">
        <v>9899</v>
      </c>
      <c r="J86">
        <v>0</v>
      </c>
    </row>
    <row r="87" spans="1:11" x14ac:dyDescent="0.35">
      <c r="A87">
        <v>1245844</v>
      </c>
      <c r="B87" t="s">
        <v>129</v>
      </c>
      <c r="C87" s="25">
        <v>15000</v>
      </c>
      <c r="D87" s="25">
        <v>-15000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1:11" x14ac:dyDescent="0.35">
      <c r="A88">
        <v>1286021</v>
      </c>
      <c r="B88" t="s">
        <v>130</v>
      </c>
      <c r="C88" s="25">
        <v>20000</v>
      </c>
      <c r="D88" s="25">
        <v>-20000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</row>
    <row r="89" spans="1:11" x14ac:dyDescent="0.35">
      <c r="A89">
        <v>1377332</v>
      </c>
      <c r="B89" t="s">
        <v>131</v>
      </c>
      <c r="C89" s="25">
        <v>8000</v>
      </c>
      <c r="D89" s="25">
        <v>-8000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 s="26">
        <f>SUM(I85:I89)</f>
        <v>12098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9075-A98A-4D67-98FA-692DE809506C}">
  <dimension ref="A1:L44"/>
  <sheetViews>
    <sheetView topLeftCell="A41" workbookViewId="0">
      <selection activeCell="L43" sqref="L43"/>
    </sheetView>
  </sheetViews>
  <sheetFormatPr baseColWidth="10" defaultRowHeight="14.5" x14ac:dyDescent="0.35"/>
  <cols>
    <col min="1" max="10" width="11.453125" style="36"/>
    <col min="11" max="12" width="11.7265625" bestFit="1" customWidth="1"/>
  </cols>
  <sheetData>
    <row r="1" spans="1:11" x14ac:dyDescent="0.35">
      <c r="A1" s="53" t="s">
        <v>132</v>
      </c>
      <c r="B1" s="53" t="s">
        <v>133</v>
      </c>
      <c r="C1" s="53" t="s">
        <v>134</v>
      </c>
      <c r="D1" s="53" t="s">
        <v>135</v>
      </c>
      <c r="E1" s="53" t="s">
        <v>136</v>
      </c>
      <c r="F1" s="57" t="s">
        <v>137</v>
      </c>
      <c r="G1" s="58"/>
      <c r="H1" s="58"/>
      <c r="I1" s="59"/>
      <c r="J1" s="53" t="s">
        <v>138</v>
      </c>
    </row>
    <row r="2" spans="1:11" ht="23" x14ac:dyDescent="0.35">
      <c r="A2" s="54"/>
      <c r="B2" s="54"/>
      <c r="C2" s="54"/>
      <c r="D2" s="54"/>
      <c r="E2" s="54"/>
      <c r="F2" s="28" t="s">
        <v>139</v>
      </c>
      <c r="G2" s="28" t="s">
        <v>140</v>
      </c>
      <c r="H2" s="28" t="s">
        <v>141</v>
      </c>
      <c r="I2" s="28" t="s">
        <v>142</v>
      </c>
      <c r="J2" s="54"/>
    </row>
    <row r="3" spans="1:11" ht="23" x14ac:dyDescent="0.35">
      <c r="A3" s="29">
        <v>2</v>
      </c>
      <c r="B3" s="29" t="s">
        <v>143</v>
      </c>
      <c r="C3" s="30">
        <v>1529568.81</v>
      </c>
      <c r="D3" s="31">
        <v>153329.38</v>
      </c>
      <c r="E3" s="30">
        <v>1682898.19</v>
      </c>
      <c r="F3" s="30">
        <v>1682398.19</v>
      </c>
      <c r="G3" s="30">
        <v>1682398.19</v>
      </c>
      <c r="H3" s="30">
        <v>1682398.19</v>
      </c>
      <c r="I3" s="30">
        <v>1682398.19</v>
      </c>
      <c r="J3" s="32">
        <v>500</v>
      </c>
    </row>
    <row r="4" spans="1:11" ht="34.5" x14ac:dyDescent="0.35">
      <c r="A4" s="33">
        <v>442341</v>
      </c>
      <c r="B4" s="29" t="s">
        <v>85</v>
      </c>
      <c r="C4" s="32">
        <v>0</v>
      </c>
      <c r="D4" s="34">
        <v>500</v>
      </c>
      <c r="E4" s="32">
        <v>500</v>
      </c>
      <c r="F4" s="32">
        <v>0</v>
      </c>
      <c r="G4" s="32">
        <v>0</v>
      </c>
      <c r="H4" s="32">
        <v>0</v>
      </c>
      <c r="I4" s="32">
        <v>0</v>
      </c>
      <c r="J4" s="32">
        <v>500</v>
      </c>
    </row>
    <row r="5" spans="1:11" ht="46" x14ac:dyDescent="0.35">
      <c r="A5" s="33">
        <v>551914</v>
      </c>
      <c r="B5" s="29" t="s">
        <v>107</v>
      </c>
      <c r="C5" s="30">
        <v>2000</v>
      </c>
      <c r="D5" s="31">
        <v>-1967.52</v>
      </c>
      <c r="E5" s="32">
        <v>32.479999999999997</v>
      </c>
      <c r="F5" s="32">
        <v>32.479999999999997</v>
      </c>
      <c r="G5" s="32">
        <v>32.479999999999997</v>
      </c>
      <c r="H5" s="32">
        <v>32.479999999999997</v>
      </c>
      <c r="I5" s="32">
        <v>32.479999999999997</v>
      </c>
      <c r="J5" s="32">
        <v>0</v>
      </c>
    </row>
    <row r="6" spans="1:11" ht="46" x14ac:dyDescent="0.35">
      <c r="A6" s="33">
        <v>702029</v>
      </c>
      <c r="B6" s="29" t="s">
        <v>119</v>
      </c>
      <c r="C6" s="32">
        <v>500</v>
      </c>
      <c r="D6" s="34">
        <v>-500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</row>
    <row r="7" spans="1:11" ht="34.5" x14ac:dyDescent="0.35">
      <c r="A7" s="33">
        <v>738188</v>
      </c>
      <c r="B7" s="29" t="s">
        <v>121</v>
      </c>
      <c r="C7" s="32">
        <v>0</v>
      </c>
      <c r="D7" s="34">
        <v>630.9</v>
      </c>
      <c r="E7" s="32">
        <v>630.9</v>
      </c>
      <c r="F7" s="32">
        <v>630.9</v>
      </c>
      <c r="G7" s="32">
        <v>630.9</v>
      </c>
      <c r="H7" s="32">
        <v>630.9</v>
      </c>
      <c r="I7" s="32">
        <v>630.9</v>
      </c>
      <c r="J7" s="32">
        <v>0</v>
      </c>
      <c r="K7" s="25">
        <f>SUM(I3:I7)</f>
        <v>1683061.5699999998</v>
      </c>
    </row>
    <row r="8" spans="1:11" ht="92" x14ac:dyDescent="0.35">
      <c r="A8" s="33">
        <v>1541722</v>
      </c>
      <c r="B8" s="29" t="s">
        <v>144</v>
      </c>
      <c r="C8" s="30">
        <v>119360.32000000001</v>
      </c>
      <c r="D8" s="31">
        <v>129989.24</v>
      </c>
      <c r="E8" s="30">
        <v>249349.56</v>
      </c>
      <c r="F8" s="30">
        <v>249349.56</v>
      </c>
      <c r="G8" s="30">
        <v>249349.56</v>
      </c>
      <c r="H8" s="30">
        <v>249349.56</v>
      </c>
      <c r="I8" s="30">
        <v>249349.56</v>
      </c>
      <c r="J8" s="32">
        <v>0</v>
      </c>
    </row>
    <row r="9" spans="1:11" ht="149.5" x14ac:dyDescent="0.35">
      <c r="A9" s="33">
        <v>1542087</v>
      </c>
      <c r="B9" s="29" t="s">
        <v>145</v>
      </c>
      <c r="C9" s="30">
        <v>110000</v>
      </c>
      <c r="D9" s="31">
        <v>106589.98</v>
      </c>
      <c r="E9" s="30">
        <v>216589.98</v>
      </c>
      <c r="F9" s="30">
        <v>216589.98</v>
      </c>
      <c r="G9" s="30">
        <v>216589.98</v>
      </c>
      <c r="H9" s="30">
        <v>216589.98</v>
      </c>
      <c r="I9" s="30">
        <v>216589.98</v>
      </c>
      <c r="J9" s="32">
        <v>0</v>
      </c>
    </row>
    <row r="10" spans="1:11" ht="92" x14ac:dyDescent="0.35">
      <c r="A10" s="33">
        <v>1545374</v>
      </c>
      <c r="B10" s="29" t="s">
        <v>146</v>
      </c>
      <c r="C10" s="30">
        <v>285174.09000000003</v>
      </c>
      <c r="D10" s="31">
        <v>-59770.7</v>
      </c>
      <c r="E10" s="30">
        <v>225403.39</v>
      </c>
      <c r="F10" s="30">
        <v>225403.39</v>
      </c>
      <c r="G10" s="30">
        <v>225403.39</v>
      </c>
      <c r="H10" s="30">
        <v>225403.39</v>
      </c>
      <c r="I10" s="30">
        <v>225403.39</v>
      </c>
      <c r="J10" s="32">
        <v>0</v>
      </c>
    </row>
    <row r="11" spans="1:11" ht="92" x14ac:dyDescent="0.35">
      <c r="A11" s="33">
        <v>1549392</v>
      </c>
      <c r="B11" s="29" t="s">
        <v>147</v>
      </c>
      <c r="C11" s="30">
        <v>285174.09000000003</v>
      </c>
      <c r="D11" s="31">
        <v>-285174.09000000003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</row>
    <row r="12" spans="1:11" ht="103.5" x14ac:dyDescent="0.35">
      <c r="A12" s="33">
        <v>1549757</v>
      </c>
      <c r="B12" s="29" t="s">
        <v>148</v>
      </c>
      <c r="C12" s="32">
        <v>0</v>
      </c>
      <c r="D12" s="31">
        <v>990391.88</v>
      </c>
      <c r="E12" s="30">
        <v>990391.88</v>
      </c>
      <c r="F12" s="30">
        <v>990391.88</v>
      </c>
      <c r="G12" s="30">
        <v>990391.88</v>
      </c>
      <c r="H12" s="30">
        <v>990391.88</v>
      </c>
      <c r="I12" s="30">
        <v>990391.88</v>
      </c>
      <c r="J12" s="32">
        <v>0</v>
      </c>
    </row>
    <row r="13" spans="1:11" ht="103.5" x14ac:dyDescent="0.35">
      <c r="A13" s="33">
        <v>1552679</v>
      </c>
      <c r="B13" s="29" t="s">
        <v>149</v>
      </c>
      <c r="C13" s="30">
        <v>119360.32000000001</v>
      </c>
      <c r="D13" s="31">
        <v>-119360.32000000001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</row>
    <row r="14" spans="1:11" ht="80.5" x14ac:dyDescent="0.35">
      <c r="A14" s="33">
        <v>1554140</v>
      </c>
      <c r="B14" s="29" t="s">
        <v>150</v>
      </c>
      <c r="C14" s="30">
        <v>110000</v>
      </c>
      <c r="D14" s="31">
        <v>-110000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</row>
    <row r="15" spans="1:11" ht="80.5" x14ac:dyDescent="0.35">
      <c r="A15" s="33">
        <v>1574593</v>
      </c>
      <c r="B15" s="29" t="s">
        <v>151</v>
      </c>
      <c r="C15" s="30">
        <v>497999.99</v>
      </c>
      <c r="D15" s="31">
        <v>-497999.99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</row>
    <row r="16" spans="1:11" ht="103.5" x14ac:dyDescent="0.35">
      <c r="A16" s="33">
        <v>1586281</v>
      </c>
      <c r="B16" s="29" t="s">
        <v>152</v>
      </c>
      <c r="C16" s="32">
        <v>0</v>
      </c>
      <c r="D16" s="34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25">
        <f>SUM(I8:I16)</f>
        <v>1681734.81</v>
      </c>
    </row>
    <row r="17" spans="1:11" ht="23" x14ac:dyDescent="0.35">
      <c r="A17" s="29">
        <v>3</v>
      </c>
      <c r="B17" s="29" t="s">
        <v>153</v>
      </c>
      <c r="C17" s="30">
        <v>855406.62</v>
      </c>
      <c r="D17" s="34">
        <v>0</v>
      </c>
      <c r="E17" s="30">
        <v>855406.62</v>
      </c>
      <c r="F17" s="30">
        <v>817708.87</v>
      </c>
      <c r="G17" s="30">
        <v>817708.87</v>
      </c>
      <c r="H17" s="30">
        <v>817708.87</v>
      </c>
      <c r="I17" s="30">
        <v>817708.87</v>
      </c>
      <c r="J17" s="30">
        <v>37697.75</v>
      </c>
    </row>
    <row r="18" spans="1:11" ht="46" x14ac:dyDescent="0.35">
      <c r="A18" s="29" t="s">
        <v>154</v>
      </c>
      <c r="B18" s="29" t="s">
        <v>41</v>
      </c>
      <c r="C18" s="30">
        <v>371970.24</v>
      </c>
      <c r="D18" s="34">
        <v>0</v>
      </c>
      <c r="E18" s="30">
        <v>371970.24</v>
      </c>
      <c r="F18" s="30">
        <v>364540.37</v>
      </c>
      <c r="G18" s="30">
        <v>364540.37</v>
      </c>
      <c r="H18" s="30">
        <v>364540.37</v>
      </c>
      <c r="I18" s="30">
        <v>364540.37</v>
      </c>
      <c r="J18" s="30">
        <v>7429.87</v>
      </c>
    </row>
    <row r="19" spans="1:11" ht="23" x14ac:dyDescent="0.35">
      <c r="A19" s="29" t="s">
        <v>155</v>
      </c>
      <c r="B19" s="29" t="s">
        <v>45</v>
      </c>
      <c r="C19" s="32">
        <v>0</v>
      </c>
      <c r="D19" s="31">
        <v>5000</v>
      </c>
      <c r="E19" s="30">
        <v>5000</v>
      </c>
      <c r="F19" s="32">
        <v>348.05</v>
      </c>
      <c r="G19" s="32">
        <v>348.05</v>
      </c>
      <c r="H19" s="32">
        <v>348.05</v>
      </c>
      <c r="I19" s="32">
        <v>348.05</v>
      </c>
      <c r="J19" s="30">
        <v>4651.95</v>
      </c>
    </row>
    <row r="20" spans="1:11" ht="46" x14ac:dyDescent="0.35">
      <c r="A20" s="29" t="s">
        <v>156</v>
      </c>
      <c r="B20" s="29" t="s">
        <v>47</v>
      </c>
      <c r="C20" s="30">
        <v>25600.02</v>
      </c>
      <c r="D20" s="31">
        <v>-2628.49</v>
      </c>
      <c r="E20" s="30">
        <v>22971.53</v>
      </c>
      <c r="F20" s="30">
        <v>22971.53</v>
      </c>
      <c r="G20" s="30">
        <v>22971.53</v>
      </c>
      <c r="H20" s="30">
        <v>22971.53</v>
      </c>
      <c r="I20" s="30">
        <v>22971.53</v>
      </c>
      <c r="J20" s="32">
        <v>0</v>
      </c>
    </row>
    <row r="21" spans="1:11" ht="69" x14ac:dyDescent="0.35">
      <c r="A21" s="29" t="s">
        <v>157</v>
      </c>
      <c r="B21" s="29" t="s">
        <v>49</v>
      </c>
      <c r="C21" s="30">
        <v>216000</v>
      </c>
      <c r="D21" s="31">
        <v>12336.77</v>
      </c>
      <c r="E21" s="30">
        <v>228336.77</v>
      </c>
      <c r="F21" s="30">
        <v>228336.77</v>
      </c>
      <c r="G21" s="30">
        <v>228336.77</v>
      </c>
      <c r="H21" s="30">
        <v>228336.77</v>
      </c>
      <c r="I21" s="30">
        <v>228336.77</v>
      </c>
      <c r="J21" s="32">
        <v>0</v>
      </c>
      <c r="K21" s="25">
        <f>SUM(I18:I21)</f>
        <v>616196.72</v>
      </c>
    </row>
    <row r="22" spans="1:11" ht="92" x14ac:dyDescent="0.35">
      <c r="A22" s="33">
        <v>88085</v>
      </c>
      <c r="B22" s="29" t="s">
        <v>53</v>
      </c>
      <c r="C22" s="32">
        <v>0</v>
      </c>
      <c r="D22" s="31">
        <v>5350</v>
      </c>
      <c r="E22" s="30">
        <v>5350</v>
      </c>
      <c r="F22" s="30">
        <v>5350</v>
      </c>
      <c r="G22" s="30">
        <v>5350</v>
      </c>
      <c r="H22" s="30">
        <v>5350</v>
      </c>
      <c r="I22" s="30">
        <v>5350</v>
      </c>
      <c r="J22" s="32">
        <v>0</v>
      </c>
    </row>
    <row r="23" spans="1:11" ht="103.5" x14ac:dyDescent="0.35">
      <c r="A23" s="33">
        <v>88450</v>
      </c>
      <c r="B23" s="29" t="s">
        <v>54</v>
      </c>
      <c r="C23" s="32">
        <v>0</v>
      </c>
      <c r="D23" s="31">
        <v>9750</v>
      </c>
      <c r="E23" s="30">
        <v>9750</v>
      </c>
      <c r="F23" s="30">
        <v>9750</v>
      </c>
      <c r="G23" s="30">
        <v>9750</v>
      </c>
      <c r="H23" s="30">
        <v>9750</v>
      </c>
      <c r="I23" s="30">
        <v>9750</v>
      </c>
      <c r="J23" s="32">
        <v>0</v>
      </c>
    </row>
    <row r="24" spans="1:11" ht="57.5" x14ac:dyDescent="0.35">
      <c r="A24" s="33">
        <v>204963</v>
      </c>
      <c r="B24" s="29" t="s">
        <v>63</v>
      </c>
      <c r="C24" s="32">
        <v>0</v>
      </c>
      <c r="D24" s="31">
        <v>2400.02</v>
      </c>
      <c r="E24" s="30">
        <v>2400.02</v>
      </c>
      <c r="F24" s="30">
        <v>2400.02</v>
      </c>
      <c r="G24" s="30">
        <v>2400.02</v>
      </c>
      <c r="H24" s="30">
        <v>2400.02</v>
      </c>
      <c r="I24" s="30">
        <v>2400.02</v>
      </c>
      <c r="J24" s="32">
        <v>0</v>
      </c>
    </row>
    <row r="25" spans="1:11" ht="23" x14ac:dyDescent="0.35">
      <c r="A25" s="33">
        <v>259748</v>
      </c>
      <c r="B25" s="29" t="s">
        <v>73</v>
      </c>
      <c r="C25" s="30">
        <v>88400</v>
      </c>
      <c r="D25" s="31">
        <v>-5423.37</v>
      </c>
      <c r="E25" s="30">
        <v>82976.63</v>
      </c>
      <c r="F25" s="30">
        <v>82976.63</v>
      </c>
      <c r="G25" s="30">
        <v>82976.63</v>
      </c>
      <c r="H25" s="30">
        <v>82976.63</v>
      </c>
      <c r="I25" s="30">
        <v>82976.63</v>
      </c>
      <c r="J25" s="32">
        <v>0</v>
      </c>
    </row>
    <row r="26" spans="1:11" ht="46" x14ac:dyDescent="0.35">
      <c r="A26" s="33">
        <v>299925</v>
      </c>
      <c r="B26" s="29" t="s">
        <v>158</v>
      </c>
      <c r="C26" s="30">
        <v>10000</v>
      </c>
      <c r="D26" s="31">
        <v>35918.6</v>
      </c>
      <c r="E26" s="30">
        <v>45918.6</v>
      </c>
      <c r="F26" s="30">
        <v>45918.6</v>
      </c>
      <c r="G26" s="30">
        <v>45918.6</v>
      </c>
      <c r="H26" s="30">
        <v>45918.6</v>
      </c>
      <c r="I26" s="30">
        <v>45918.6</v>
      </c>
      <c r="J26" s="32">
        <v>0</v>
      </c>
    </row>
    <row r="27" spans="1:11" ht="34.5" x14ac:dyDescent="0.35">
      <c r="A27" s="33">
        <v>300290</v>
      </c>
      <c r="B27" s="29" t="s">
        <v>159</v>
      </c>
      <c r="C27" s="30">
        <v>5000</v>
      </c>
      <c r="D27" s="31">
        <v>-3022.2</v>
      </c>
      <c r="E27" s="30">
        <v>1977.8</v>
      </c>
      <c r="F27" s="30">
        <v>1977.8</v>
      </c>
      <c r="G27" s="30">
        <v>1977.8</v>
      </c>
      <c r="H27" s="30">
        <v>1977.8</v>
      </c>
      <c r="I27" s="30">
        <v>1977.8</v>
      </c>
      <c r="J27" s="32">
        <v>0</v>
      </c>
    </row>
    <row r="28" spans="1:11" ht="46" x14ac:dyDescent="0.35">
      <c r="A28" s="33">
        <v>336450</v>
      </c>
      <c r="B28" s="29" t="s">
        <v>78</v>
      </c>
      <c r="C28" s="30">
        <v>5000</v>
      </c>
      <c r="D28" s="31">
        <v>-5000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</row>
    <row r="29" spans="1:11" ht="92" x14ac:dyDescent="0.35">
      <c r="A29" s="33">
        <v>387584</v>
      </c>
      <c r="B29" s="29" t="s">
        <v>83</v>
      </c>
      <c r="C29" s="30">
        <v>10000</v>
      </c>
      <c r="D29" s="31">
        <v>-7407</v>
      </c>
      <c r="E29" s="30">
        <v>2593</v>
      </c>
      <c r="F29" s="30">
        <v>2593</v>
      </c>
      <c r="G29" s="30">
        <v>2593</v>
      </c>
      <c r="H29" s="30">
        <v>2593</v>
      </c>
      <c r="I29" s="30">
        <v>2593</v>
      </c>
      <c r="J29" s="32">
        <v>0</v>
      </c>
      <c r="K29" s="25">
        <f>SUM(I22:I29)</f>
        <v>150966.04999999999</v>
      </c>
    </row>
    <row r="30" spans="1:11" ht="34.5" x14ac:dyDescent="0.35">
      <c r="A30" s="33">
        <v>442369</v>
      </c>
      <c r="B30" s="29" t="s">
        <v>85</v>
      </c>
      <c r="C30" s="32">
        <v>0</v>
      </c>
      <c r="D30" s="34">
        <v>250</v>
      </c>
      <c r="E30" s="32">
        <v>250</v>
      </c>
      <c r="F30" s="32">
        <v>0</v>
      </c>
      <c r="G30" s="32">
        <v>0</v>
      </c>
      <c r="H30" s="32">
        <v>0</v>
      </c>
      <c r="I30" s="32">
        <v>0</v>
      </c>
      <c r="J30" s="32">
        <v>250</v>
      </c>
    </row>
    <row r="31" spans="1:11" ht="34.5" x14ac:dyDescent="0.35">
      <c r="A31" s="33">
        <v>442735</v>
      </c>
      <c r="B31" s="29" t="s">
        <v>86</v>
      </c>
      <c r="C31" s="30">
        <v>61686.36</v>
      </c>
      <c r="D31" s="31">
        <v>-40241.550000000003</v>
      </c>
      <c r="E31" s="30">
        <v>21444.81</v>
      </c>
      <c r="F31" s="32">
        <v>0</v>
      </c>
      <c r="G31" s="32">
        <v>0</v>
      </c>
      <c r="H31" s="32">
        <v>0</v>
      </c>
      <c r="I31" s="32">
        <v>0</v>
      </c>
      <c r="J31" s="30">
        <v>21444.81</v>
      </c>
    </row>
    <row r="32" spans="1:11" ht="46" x14ac:dyDescent="0.35">
      <c r="A32" s="33">
        <v>551942</v>
      </c>
      <c r="B32" s="29" t="s">
        <v>107</v>
      </c>
      <c r="C32" s="30">
        <v>4000</v>
      </c>
      <c r="D32" s="34">
        <v>0</v>
      </c>
      <c r="E32" s="30">
        <v>4000</v>
      </c>
      <c r="F32" s="32">
        <v>78.88</v>
      </c>
      <c r="G32" s="32">
        <v>78.88</v>
      </c>
      <c r="H32" s="32">
        <v>78.88</v>
      </c>
      <c r="I32" s="32">
        <v>78.88</v>
      </c>
      <c r="J32" s="30">
        <v>3921.12</v>
      </c>
    </row>
    <row r="33" spans="1:12" ht="138" x14ac:dyDescent="0.35">
      <c r="A33" s="33">
        <v>595771</v>
      </c>
      <c r="B33" s="29" t="s">
        <v>109</v>
      </c>
      <c r="C33" s="30">
        <v>15000</v>
      </c>
      <c r="D33" s="31">
        <v>-10691</v>
      </c>
      <c r="E33" s="30">
        <v>4309</v>
      </c>
      <c r="F33" s="30">
        <v>4309</v>
      </c>
      <c r="G33" s="30">
        <v>4309</v>
      </c>
      <c r="H33" s="30">
        <v>4309</v>
      </c>
      <c r="I33" s="30">
        <v>4309</v>
      </c>
      <c r="J33" s="32">
        <v>0</v>
      </c>
    </row>
    <row r="34" spans="1:12" ht="80.5" x14ac:dyDescent="0.35">
      <c r="A34" s="33">
        <v>603076</v>
      </c>
      <c r="B34" s="29" t="s">
        <v>110</v>
      </c>
      <c r="C34" s="30">
        <v>15000</v>
      </c>
      <c r="D34" s="31">
        <v>31158.22</v>
      </c>
      <c r="E34" s="30">
        <v>46158.22</v>
      </c>
      <c r="F34" s="30">
        <v>46158.22</v>
      </c>
      <c r="G34" s="30">
        <v>46158.22</v>
      </c>
      <c r="H34" s="30">
        <v>46158.22</v>
      </c>
      <c r="I34" s="30">
        <v>46158.22</v>
      </c>
      <c r="J34" s="32">
        <v>0</v>
      </c>
    </row>
    <row r="35" spans="1:12" ht="46" x14ac:dyDescent="0.35">
      <c r="A35" s="33">
        <v>702057</v>
      </c>
      <c r="B35" s="29" t="s">
        <v>119</v>
      </c>
      <c r="C35" s="32">
        <v>250</v>
      </c>
      <c r="D35" s="34">
        <v>-250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7">
        <f>SUM(I30:I35)</f>
        <v>50546.1</v>
      </c>
      <c r="L35" s="38">
        <f>K35+I5+I7</f>
        <v>51209.48</v>
      </c>
    </row>
    <row r="36" spans="1:12" ht="34.5" x14ac:dyDescent="0.35">
      <c r="A36" s="33">
        <v>1370086</v>
      </c>
      <c r="B36" s="29" t="s">
        <v>160</v>
      </c>
      <c r="C36" s="30">
        <v>27500</v>
      </c>
      <c r="D36" s="31">
        <v>-27500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</row>
    <row r="37" spans="1:12" ht="23" x14ac:dyDescent="0.35">
      <c r="A37" s="29">
        <v>4</v>
      </c>
      <c r="B37" s="29" t="s">
        <v>161</v>
      </c>
      <c r="C37" s="32">
        <v>256</v>
      </c>
      <c r="D37" s="31">
        <v>3400000</v>
      </c>
      <c r="E37" s="30">
        <v>3400256</v>
      </c>
      <c r="F37" s="30">
        <v>3400000</v>
      </c>
      <c r="G37" s="30">
        <v>3400000</v>
      </c>
      <c r="H37" s="30">
        <v>3400000</v>
      </c>
      <c r="I37" s="30">
        <v>2400000</v>
      </c>
      <c r="J37" s="32">
        <v>256</v>
      </c>
    </row>
    <row r="38" spans="1:12" ht="34.5" x14ac:dyDescent="0.35">
      <c r="A38" s="33">
        <v>442400</v>
      </c>
      <c r="B38" s="29" t="s">
        <v>85</v>
      </c>
      <c r="C38" s="32">
        <v>0</v>
      </c>
      <c r="D38" s="34">
        <v>250</v>
      </c>
      <c r="E38" s="32">
        <v>250</v>
      </c>
      <c r="F38" s="32">
        <v>0</v>
      </c>
      <c r="G38" s="32">
        <v>0</v>
      </c>
      <c r="H38" s="32">
        <v>0</v>
      </c>
      <c r="I38" s="32">
        <v>0</v>
      </c>
      <c r="J38" s="32">
        <v>250</v>
      </c>
    </row>
    <row r="39" spans="1:12" ht="46" x14ac:dyDescent="0.35">
      <c r="A39" s="33">
        <v>702088</v>
      </c>
      <c r="B39" s="29" t="s">
        <v>119</v>
      </c>
      <c r="C39" s="32">
        <v>250</v>
      </c>
      <c r="D39" s="34">
        <v>-250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</row>
    <row r="40" spans="1:12" ht="92" x14ac:dyDescent="0.35">
      <c r="A40" s="33">
        <v>1541781</v>
      </c>
      <c r="B40" s="29" t="s">
        <v>144</v>
      </c>
      <c r="C40" s="32">
        <v>2</v>
      </c>
      <c r="D40" s="34">
        <v>0</v>
      </c>
      <c r="E40" s="32">
        <v>2</v>
      </c>
      <c r="F40" s="32">
        <v>0</v>
      </c>
      <c r="G40" s="32">
        <v>0</v>
      </c>
      <c r="H40" s="32">
        <v>0</v>
      </c>
      <c r="I40" s="32">
        <v>0</v>
      </c>
      <c r="J40" s="32">
        <v>2</v>
      </c>
    </row>
    <row r="41" spans="1:12" ht="92" x14ac:dyDescent="0.35">
      <c r="A41" s="33">
        <v>1545433</v>
      </c>
      <c r="B41" s="29" t="s">
        <v>146</v>
      </c>
      <c r="C41" s="32">
        <v>2</v>
      </c>
      <c r="D41" s="34">
        <v>0</v>
      </c>
      <c r="E41" s="32">
        <v>2</v>
      </c>
      <c r="F41" s="32">
        <v>0</v>
      </c>
      <c r="G41" s="32">
        <v>0</v>
      </c>
      <c r="H41" s="32">
        <v>0</v>
      </c>
      <c r="I41" s="32">
        <v>0</v>
      </c>
      <c r="J41" s="32">
        <v>2</v>
      </c>
    </row>
    <row r="42" spans="1:12" ht="80.5" x14ac:dyDescent="0.35">
      <c r="A42" s="33">
        <v>1554199</v>
      </c>
      <c r="B42" s="29" t="s">
        <v>150</v>
      </c>
      <c r="C42" s="32">
        <v>2</v>
      </c>
      <c r="D42" s="31">
        <v>2400000</v>
      </c>
      <c r="E42" s="30">
        <v>2400002</v>
      </c>
      <c r="F42" s="30">
        <v>2400000</v>
      </c>
      <c r="G42" s="30">
        <v>2400000</v>
      </c>
      <c r="H42" s="30">
        <v>2400000</v>
      </c>
      <c r="I42" s="30">
        <v>2400000</v>
      </c>
      <c r="J42" s="32">
        <v>2</v>
      </c>
    </row>
    <row r="43" spans="1:12" ht="92" x14ac:dyDescent="0.35">
      <c r="A43" s="33">
        <v>1578305</v>
      </c>
      <c r="B43" s="29" t="s">
        <v>162</v>
      </c>
      <c r="C43" s="32">
        <v>0</v>
      </c>
      <c r="D43" s="31">
        <v>1000000</v>
      </c>
      <c r="E43" s="30">
        <v>1000000</v>
      </c>
      <c r="F43" s="30">
        <v>1000000</v>
      </c>
      <c r="G43" s="30">
        <v>1000000</v>
      </c>
      <c r="H43" s="30">
        <v>1000000</v>
      </c>
      <c r="I43" s="32">
        <v>0</v>
      </c>
      <c r="J43" s="32">
        <v>0</v>
      </c>
      <c r="K43">
        <f>SUM(I38:I43)</f>
        <v>2400000</v>
      </c>
      <c r="L43" s="25">
        <f>K43+K16</f>
        <v>4081734.81</v>
      </c>
    </row>
    <row r="44" spans="1:12" x14ac:dyDescent="0.35">
      <c r="A44" s="55" t="s">
        <v>163</v>
      </c>
      <c r="B44" s="56"/>
      <c r="C44" s="35">
        <v>2385231.4300000002</v>
      </c>
      <c r="D44" s="35">
        <v>3553329.38</v>
      </c>
      <c r="E44" s="35">
        <v>5938560.8099999996</v>
      </c>
      <c r="F44" s="35">
        <v>5900107.0599999996</v>
      </c>
      <c r="G44" s="35">
        <v>5900107.0599999996</v>
      </c>
      <c r="H44" s="35">
        <v>5900107.0599999996</v>
      </c>
      <c r="I44" s="35">
        <v>4900107.0599999996</v>
      </c>
      <c r="J44" s="35">
        <v>38453.75</v>
      </c>
    </row>
  </sheetData>
  <mergeCells count="8">
    <mergeCell ref="J1:J2"/>
    <mergeCell ref="A44:B44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PE010</vt:lpstr>
      <vt:lpstr>Hoja1</vt:lpstr>
      <vt:lpstr>Hoja2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fubis</cp:lastModifiedBy>
  <cp:lastPrinted>2017-07-06T18:21:48Z</cp:lastPrinted>
  <dcterms:created xsi:type="dcterms:W3CDTF">2017-06-29T15:28:48Z</dcterms:created>
  <dcterms:modified xsi:type="dcterms:W3CDTF">2025-04-20T17:17:42Z</dcterms:modified>
</cp:coreProperties>
</file>